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36" s="1"/>
  <c r="B14"/>
  <c r="B37" s="1"/>
  <c r="C21" i="2"/>
  <c r="C29" s="1"/>
  <c r="E29" i="1"/>
  <c r="F27"/>
  <c r="F29" s="1"/>
  <c r="E22"/>
  <c r="B38" i="3" s="1"/>
  <c r="F20" i="1"/>
  <c r="F18"/>
  <c r="F17"/>
  <c r="F16"/>
  <c r="F15"/>
  <c r="F14"/>
  <c r="D28" i="2" l="1"/>
  <c r="D26"/>
  <c r="D24"/>
  <c r="D22"/>
  <c r="D19"/>
  <c r="D17"/>
  <c r="D27"/>
  <c r="D25"/>
  <c r="D23"/>
  <c r="D20"/>
  <c r="D18"/>
  <c r="D16"/>
  <c r="B39" i="3"/>
  <c r="F19" i="1"/>
  <c r="F22" s="1"/>
  <c r="F21"/>
  <c r="D21" i="2"/>
  <c r="D29" s="1"/>
  <c r="C32"/>
  <c r="C33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<sst xmlns="http://schemas.openxmlformats.org/spreadsheetml/2006/main" count="107" uniqueCount="93">
  <si>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</si>
  <si>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</si>
  <si>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</si>
  <si>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</si>
  <si>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</si>
  <si>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</si>
  <si>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OSUIT - Okmulgee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</si>
  <si>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</si>
  <si>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</si>
  <si>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</si>
  <si>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</si>
  <si>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</si>
  <si>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</si>
  <si>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</si>
  <si>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</si>
  <si>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</si>
  <si>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</si>
  <si>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</si>
  <si>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</si>
  <si>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</si>
  <si>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</si>
  <si>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</si>
  <si>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</si>
  <si>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</si>
  <si>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</si>
  <si>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</si>
  <si>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</si>
  <si>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</si>
  <si>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</si>
  <si>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</si>
  <si>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</si>
  <si>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</si>
  <si>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</si>
  <si>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</si>
  <si>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</si>
  <si>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</si>
  <si>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</si>
  <si>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</si>
  <si>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</si>
  <si>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</si>
  <si>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</si>
  <si>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</si>
  <si>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</si>
  <si>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</si>
  <si>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</si>
  <si>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</si>
  <si>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</si>
  <si>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</si>
  <si>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</si>
  <si>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</si>
  <si>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</si>
  <si>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</si>
  <si>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</si>
  <si>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</si>
  <si>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</si>
  <si>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</si>
  <si>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</si>
  <si>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</si>
  <si>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</si>
  <si>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</si>
  <si>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OSUIT - Okmulgee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</si>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</sst>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4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SUIT%20-%20Okmulge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855348</v>
      </c>
      <c r="F14" s="27">
        <f>E14/E$22</f>
        <v>0.3134247306193611</v>
      </c>
    </row>
    <row r="15" spans="1:6" ht="19.5" customHeight="1">
      <c r="A15" s="22"/>
      <c r="B15" s="23"/>
      <c r="C15" s="28" t="s">
        <v>14</v>
      </c>
      <c r="D15" s="29"/>
      <c r="E15" s="30">
        <v>0</v>
      </c>
      <c r="F15" s="31">
        <f t="shared" ref="F15:F21" si="0">E15/E$22</f>
        <v>0</v>
      </c>
    </row>
    <row r="16" spans="1:6" ht="19.5" customHeight="1">
      <c r="A16" s="22"/>
      <c r="B16" s="23"/>
      <c r="C16" s="28" t="s">
        <v>15</v>
      </c>
      <c r="D16" s="29"/>
      <c r="E16" s="30">
        <v>0</v>
      </c>
      <c r="F16" s="31">
        <f t="shared" si="0"/>
        <v>0</v>
      </c>
    </row>
    <row r="17" spans="1:6" ht="19.5" customHeight="1">
      <c r="A17" s="22"/>
      <c r="B17" s="32"/>
      <c r="C17" s="28" t="s">
        <v>16</v>
      </c>
      <c r="D17" s="29"/>
      <c r="E17" s="30">
        <v>546872</v>
      </c>
      <c r="F17" s="31">
        <f t="shared" si="0"/>
        <v>0.20039002754816898</v>
      </c>
    </row>
    <row r="18" spans="1:6" ht="19.5" customHeight="1">
      <c r="A18" s="22"/>
      <c r="B18" s="32"/>
      <c r="C18" s="28" t="s">
        <v>17</v>
      </c>
      <c r="D18" s="29"/>
      <c r="E18" s="30">
        <v>1326818</v>
      </c>
      <c r="F18" s="31">
        <f t="shared" si="0"/>
        <v>0.48618524183246992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0</v>
      </c>
      <c r="F21" s="31">
        <f t="shared" si="0"/>
        <v>0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2729038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2729038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2729038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zoomScale="75" workbookViewId="0">
      <selection activeCell="E28" sqref="E28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451638</v>
      </c>
      <c r="D16" s="31">
        <f>C16/C$29</f>
        <v>0.16549348158581889</v>
      </c>
      <c r="E16" s="23"/>
    </row>
    <row r="17" spans="1:5" ht="20.25" customHeight="1">
      <c r="A17" s="57" t="s">
        <v>36</v>
      </c>
      <c r="B17" s="58" t="s">
        <v>37</v>
      </c>
      <c r="C17" s="61">
        <v>152703</v>
      </c>
      <c r="D17" s="31">
        <f t="shared" ref="D17:D28" si="0">C17/C$29</f>
        <v>5.5954882269869458E-2</v>
      </c>
      <c r="E17" s="10"/>
    </row>
    <row r="18" spans="1:5" ht="20.25" customHeight="1">
      <c r="A18" s="57" t="s">
        <v>38</v>
      </c>
      <c r="B18" s="58" t="s">
        <v>39</v>
      </c>
      <c r="C18" s="61">
        <v>21743</v>
      </c>
      <c r="D18" s="31">
        <f t="shared" si="0"/>
        <v>7.967276380907851E-3</v>
      </c>
      <c r="E18" s="10"/>
    </row>
    <row r="19" spans="1:5" ht="20.25" customHeight="1">
      <c r="A19" s="57" t="s">
        <v>40</v>
      </c>
      <c r="B19" s="58" t="s">
        <v>41</v>
      </c>
      <c r="C19" s="61">
        <v>207015</v>
      </c>
      <c r="D19" s="31">
        <f t="shared" si="0"/>
        <v>7.5856400680386279E-2</v>
      </c>
      <c r="E19" s="10"/>
    </row>
    <row r="20" spans="1:5" ht="20.25" customHeight="1">
      <c r="A20" s="57" t="s">
        <v>42</v>
      </c>
      <c r="B20" s="58" t="s">
        <v>43</v>
      </c>
      <c r="C20" s="61">
        <v>0</v>
      </c>
      <c r="D20" s="31">
        <f t="shared" si="0"/>
        <v>0</v>
      </c>
      <c r="E20" s="10"/>
    </row>
    <row r="21" spans="1:5" ht="20.25" customHeight="1">
      <c r="A21" s="57"/>
      <c r="B21" s="62" t="s">
        <v>44</v>
      </c>
      <c r="C21" s="36">
        <f>SUM(C16:C20)</f>
        <v>833099</v>
      </c>
      <c r="D21" s="63">
        <f t="shared" si="0"/>
        <v>0.30527204091698246</v>
      </c>
      <c r="E21" s="10"/>
    </row>
    <row r="22" spans="1:5" ht="20.25" customHeight="1">
      <c r="A22" s="57">
        <v>2</v>
      </c>
      <c r="B22" s="58" t="s">
        <v>45</v>
      </c>
      <c r="C22" s="64">
        <v>30317</v>
      </c>
      <c r="D22" s="27">
        <f t="shared" si="0"/>
        <v>1.1109042820217234E-2</v>
      </c>
      <c r="E22" s="10"/>
    </row>
    <row r="23" spans="1:5" ht="20.25" customHeight="1">
      <c r="A23" s="57">
        <v>3</v>
      </c>
      <c r="B23" s="58" t="s">
        <v>46</v>
      </c>
      <c r="C23" s="65">
        <v>0</v>
      </c>
      <c r="D23" s="31">
        <f t="shared" si="0"/>
        <v>0</v>
      </c>
      <c r="E23" s="10"/>
    </row>
    <row r="24" spans="1:5" ht="20.25" customHeight="1">
      <c r="A24" s="57">
        <v>4</v>
      </c>
      <c r="B24" s="58" t="s">
        <v>47</v>
      </c>
      <c r="C24" s="65">
        <v>480754</v>
      </c>
      <c r="D24" s="31">
        <f t="shared" si="0"/>
        <v>0.1761624425896598</v>
      </c>
      <c r="E24" s="10"/>
    </row>
    <row r="25" spans="1:5" ht="20.25" customHeight="1">
      <c r="A25" s="57">
        <v>5</v>
      </c>
      <c r="B25" s="58" t="s">
        <v>48</v>
      </c>
      <c r="C25" s="65">
        <v>87900</v>
      </c>
      <c r="D25" s="31">
        <f t="shared" si="0"/>
        <v>3.2209152089490878E-2</v>
      </c>
      <c r="E25" s="10"/>
    </row>
    <row r="26" spans="1:5" ht="20.25" customHeight="1">
      <c r="A26" s="57">
        <v>6</v>
      </c>
      <c r="B26" s="58" t="s">
        <v>49</v>
      </c>
      <c r="C26" s="65">
        <v>0</v>
      </c>
      <c r="D26" s="31">
        <f t="shared" si="0"/>
        <v>0</v>
      </c>
      <c r="E26" s="10"/>
    </row>
    <row r="27" spans="1:5" ht="20.25" customHeight="1">
      <c r="A27" s="57">
        <v>7</v>
      </c>
      <c r="B27" s="58" t="s">
        <v>50</v>
      </c>
      <c r="C27" s="65">
        <v>1296968</v>
      </c>
      <c r="D27" s="31">
        <f t="shared" si="0"/>
        <v>0.47524732158364963</v>
      </c>
      <c r="E27" s="10"/>
    </row>
    <row r="28" spans="1:5" ht="20.25" customHeight="1">
      <c r="A28" s="22">
        <v>8</v>
      </c>
      <c r="B28" s="66" t="s">
        <v>51</v>
      </c>
      <c r="C28" s="67">
        <v>0</v>
      </c>
      <c r="D28" s="31">
        <f t="shared" si="0"/>
        <v>0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2729038</v>
      </c>
      <c r="D29" s="70">
        <f>D21+D22+D23+D24+D25+D26+D27+D28</f>
        <v>1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2729038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A13" zoomScale="75" workbookViewId="0">
      <selection activeCell="E28" sqref="E28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0</v>
      </c>
      <c r="C16" s="31">
        <f t="shared" ref="C16:C34" si="0">B16/B$36</f>
        <v>0</v>
      </c>
      <c r="E16" s="91"/>
    </row>
    <row r="17" spans="1:5" ht="16.5" customHeight="1">
      <c r="A17" s="94" t="s">
        <v>69</v>
      </c>
      <c r="B17" s="30">
        <v>212957</v>
      </c>
      <c r="C17" s="31">
        <f t="shared" si="0"/>
        <v>7.8033724704456298E-2</v>
      </c>
      <c r="E17" s="91"/>
    </row>
    <row r="18" spans="1:5" ht="16.5" customHeight="1">
      <c r="A18" s="94" t="s">
        <v>70</v>
      </c>
      <c r="B18" s="30">
        <v>0</v>
      </c>
      <c r="C18" s="31">
        <f t="shared" si="0"/>
        <v>0</v>
      </c>
      <c r="E18" s="91"/>
    </row>
    <row r="19" spans="1:5" ht="16.5" customHeight="1">
      <c r="A19" s="94" t="s">
        <v>71</v>
      </c>
      <c r="B19" s="30">
        <v>1640530</v>
      </c>
      <c r="C19" s="31">
        <f t="shared" si="0"/>
        <v>0.6011385697084467</v>
      </c>
      <c r="E19" s="91"/>
    </row>
    <row r="20" spans="1:5" ht="16.5" customHeight="1">
      <c r="A20" s="94" t="s">
        <v>72</v>
      </c>
      <c r="B20" s="30">
        <v>0</v>
      </c>
      <c r="C20" s="31">
        <f t="shared" si="0"/>
        <v>0</v>
      </c>
      <c r="E20" s="91"/>
    </row>
    <row r="21" spans="1:5" ht="16.5" customHeight="1">
      <c r="A21" s="94" t="s">
        <v>73</v>
      </c>
      <c r="B21" s="30">
        <v>212435</v>
      </c>
      <c r="C21" s="31">
        <f t="shared" si="0"/>
        <v>7.7842448511160345E-2</v>
      </c>
      <c r="E21" s="91"/>
    </row>
    <row r="22" spans="1:5" ht="16.5" customHeight="1">
      <c r="A22" s="94" t="s">
        <v>74</v>
      </c>
      <c r="B22" s="30">
        <v>0</v>
      </c>
      <c r="C22" s="31">
        <f t="shared" si="0"/>
        <v>0</v>
      </c>
      <c r="E22" s="91"/>
    </row>
    <row r="23" spans="1:5" ht="16.5" customHeight="1">
      <c r="A23" s="94" t="s">
        <v>75</v>
      </c>
      <c r="B23" s="30">
        <v>0</v>
      </c>
      <c r="C23" s="31">
        <f t="shared" si="0"/>
        <v>0</v>
      </c>
      <c r="E23" s="91"/>
    </row>
    <row r="24" spans="1:5" ht="16.5" customHeight="1">
      <c r="A24" s="94" t="s">
        <v>76</v>
      </c>
      <c r="B24" s="30">
        <v>0</v>
      </c>
      <c r="C24" s="31">
        <f t="shared" si="0"/>
        <v>0</v>
      </c>
      <c r="E24" s="91"/>
    </row>
    <row r="25" spans="1:5" ht="16.5" customHeight="1">
      <c r="A25" s="94" t="s">
        <v>77</v>
      </c>
      <c r="B25" s="30">
        <v>0</v>
      </c>
      <c r="C25" s="31">
        <f t="shared" si="0"/>
        <v>0</v>
      </c>
      <c r="E25" s="91"/>
    </row>
    <row r="26" spans="1:5" ht="16.5" customHeight="1">
      <c r="A26" s="94" t="s">
        <v>78</v>
      </c>
      <c r="B26" s="30">
        <v>0</v>
      </c>
      <c r="C26" s="31">
        <f t="shared" si="0"/>
        <v>0</v>
      </c>
      <c r="E26" s="91"/>
    </row>
    <row r="27" spans="1:5" ht="16.5" customHeight="1">
      <c r="A27" s="94" t="s">
        <v>79</v>
      </c>
      <c r="B27" s="30">
        <v>234437</v>
      </c>
      <c r="C27" s="31">
        <f t="shared" si="0"/>
        <v>8.5904630129738022E-2</v>
      </c>
      <c r="E27" s="91"/>
    </row>
    <row r="28" spans="1:5" ht="16.5" customHeight="1">
      <c r="A28" s="94" t="s">
        <v>80</v>
      </c>
      <c r="B28" s="95">
        <v>0</v>
      </c>
      <c r="C28" s="31">
        <f t="shared" si="0"/>
        <v>0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0</v>
      </c>
      <c r="C30" s="31">
        <f t="shared" si="0"/>
        <v>0</v>
      </c>
      <c r="E30" s="91"/>
    </row>
    <row r="31" spans="1:5" ht="16.5" customHeight="1">
      <c r="A31" s="94" t="s">
        <v>83</v>
      </c>
      <c r="B31" s="30">
        <v>0</v>
      </c>
      <c r="C31" s="31">
        <f t="shared" si="0"/>
        <v>0</v>
      </c>
      <c r="E31" s="91"/>
    </row>
    <row r="32" spans="1:5" ht="16.5" customHeight="1">
      <c r="A32" s="94" t="s">
        <v>84</v>
      </c>
      <c r="B32" s="30">
        <v>236953</v>
      </c>
      <c r="C32" s="31">
        <f t="shared" si="0"/>
        <v>8.682656672424495E-2</v>
      </c>
      <c r="E32" s="91"/>
    </row>
    <row r="33" spans="1:5" ht="16.5" customHeight="1">
      <c r="A33" s="94" t="s">
        <v>85</v>
      </c>
      <c r="B33" s="30">
        <v>191726</v>
      </c>
      <c r="C33" s="31">
        <f t="shared" si="0"/>
        <v>7.0254060221953671E-2</v>
      </c>
      <c r="E33" s="91"/>
    </row>
    <row r="34" spans="1:5" ht="16.5" customHeight="1">
      <c r="A34" s="97" t="s">
        <v>86</v>
      </c>
      <c r="B34" s="98">
        <v>0</v>
      </c>
      <c r="C34" s="31">
        <f t="shared" si="0"/>
        <v>0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2729038</v>
      </c>
      <c r="C36" s="103">
        <f>SUM(C16:C34)</f>
        <v>1</v>
      </c>
      <c r="E36" s="83"/>
    </row>
    <row r="37" spans="1:5" s="18" customFormat="1" ht="18.75" customHeight="1">
      <c r="A37" s="101" t="s">
        <v>89</v>
      </c>
      <c r="B37" s="102">
        <f>B14+B36</f>
        <v>2729038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2729038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2010-06-28T15:25:36Z</dcterms:created>
  <dcterms:modified xsi:type="dcterms:W3CDTF">2010-06-28T15:25:43Z</dcterms:modified>
</cp:coreProperties>
</file>