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985" activeTab="0"/>
  </bookViews>
  <sheets>
    <sheet name="Out-of-Country" sheetId="1" r:id="rId1"/>
    <sheet name="Per Diem Rates" sheetId="2" r:id="rId2"/>
    <sheet name="Sample Out-of-Country Voucher" sheetId="3" r:id="rId3"/>
  </sheets>
  <externalReferences>
    <externalReference r:id="rId6"/>
  </externalReferences>
  <definedNames>
    <definedName name="_xlfn.SINGLE" hidden="1">#NAME?</definedName>
    <definedName name="Check1" localSheetId="0">'Out-of-Country'!$A$21</definedName>
    <definedName name="Check1" localSheetId="2">'Sample Out-of-Country Voucher'!$A$21</definedName>
    <definedName name="Check2" localSheetId="0">'Out-of-Country'!$A$22</definedName>
    <definedName name="Check2" localSheetId="2">'Sample Out-of-Country Voucher'!$A$22</definedName>
    <definedName name="Check3" localSheetId="0">'Out-of-Country'!$B$43</definedName>
    <definedName name="Check3" localSheetId="2">'Sample Out-of-Country Voucher'!$B$43</definedName>
    <definedName name="Check4" localSheetId="0">'Out-of-Country'!$B$44</definedName>
    <definedName name="Check4" localSheetId="2">'Sample Out-of-Country Voucher'!$B$44</definedName>
    <definedName name="Check5" localSheetId="0">'Out-of-Country'!$N$59</definedName>
    <definedName name="Check5" localSheetId="2">'Sample Out-of-Country Voucher'!$N$59</definedName>
    <definedName name="_xlnm.Print_Area" localSheetId="0">'Out-of-Country'!$A$1:$X$73</definedName>
    <definedName name="_xlnm.Print_Area" localSheetId="2">'Sample Out-of-Country Voucher'!$A$1:$X$73</definedName>
    <definedName name="Text10" localSheetId="0">'Out-of-Country'!$D$11</definedName>
    <definedName name="Text10" localSheetId="2">'Sample Out-of-Country Voucher'!$D$11</definedName>
    <definedName name="Text100" localSheetId="0">'Out-of-Country'!$L$54</definedName>
    <definedName name="Text100" localSheetId="2">'Sample Out-of-Country Voucher'!$L$54</definedName>
    <definedName name="Text101" localSheetId="0">'Out-of-Country'!$L$55</definedName>
    <definedName name="Text101" localSheetId="2">'Sample Out-of-Country Voucher'!$L$55</definedName>
    <definedName name="Text102" localSheetId="0">'Out-of-Country'!$A$56</definedName>
    <definedName name="Text102" localSheetId="2">'Sample Out-of-Country Voucher'!$A$56</definedName>
    <definedName name="Text103" localSheetId="0">'Out-of-Country'!$A$57</definedName>
    <definedName name="Text103" localSheetId="2">'Sample Out-of-Country Voucher'!$A$57</definedName>
    <definedName name="Text104" localSheetId="0">'Out-of-Country'!$A$58</definedName>
    <definedName name="Text104" localSheetId="2">'Sample Out-of-Country Voucher'!$A$58</definedName>
    <definedName name="Text105" localSheetId="0">'Out-of-Country'!$N$60</definedName>
    <definedName name="Text105" localSheetId="2">'Sample Out-of-Country Voucher'!$N$60</definedName>
    <definedName name="Text106" localSheetId="0">'Out-of-Country'!#REF!</definedName>
    <definedName name="Text106" localSheetId="2">'Sample Out-of-Country Voucher'!#REF!</definedName>
    <definedName name="Text109" localSheetId="0">'Out-of-Country'!#REF!</definedName>
    <definedName name="Text109" localSheetId="2">'Sample Out-of-Country Voucher'!#REF!</definedName>
    <definedName name="Text11" localSheetId="0">'Out-of-Country'!$C$13</definedName>
    <definedName name="Text11" localSheetId="2">'Sample Out-of-Country Voucher'!$C$13</definedName>
    <definedName name="Text111" localSheetId="0">'Out-of-Country'!#REF!</definedName>
    <definedName name="Text111" localSheetId="2">'Sample Out-of-Country Voucher'!#REF!</definedName>
    <definedName name="Text112" localSheetId="0">'Out-of-Country'!$C$19</definedName>
    <definedName name="Text112" localSheetId="2">'Sample Out-of-Country Voucher'!$C$19</definedName>
    <definedName name="Text113" localSheetId="0">'Out-of-Country'!$D$19</definedName>
    <definedName name="Text113" localSheetId="2">'Sample Out-of-Country Voucher'!$D$19</definedName>
    <definedName name="Text114" localSheetId="0">'Out-of-Country'!$E$19</definedName>
    <definedName name="Text114" localSheetId="2">'Sample Out-of-Country Voucher'!$E$19</definedName>
    <definedName name="Text115" localSheetId="0">'Out-of-Country'!$G$19</definedName>
    <definedName name="Text115" localSheetId="2">'Sample Out-of-Country Voucher'!$G$19</definedName>
    <definedName name="Text116" localSheetId="0">'Out-of-Country'!$H$19</definedName>
    <definedName name="Text116" localSheetId="2">'Sample Out-of-Country Voucher'!$H$19</definedName>
    <definedName name="Text117" localSheetId="0">'Out-of-Country'!$Q$40</definedName>
    <definedName name="Text117" localSheetId="2">'Sample Out-of-Country Voucher'!$Q$40</definedName>
    <definedName name="Text118" localSheetId="0">'Out-of-Country'!#REF!</definedName>
    <definedName name="Text118" localSheetId="2">'Sample Out-of-Country Voucher'!#REF!</definedName>
    <definedName name="Text119" localSheetId="0">'Out-of-Country'!#REF!</definedName>
    <definedName name="Text119" localSheetId="2">'Sample Out-of-Country Voucher'!#REF!</definedName>
    <definedName name="Text12" localSheetId="0">'Out-of-Country'!$B$22</definedName>
    <definedName name="Text12" localSheetId="2">'Sample Out-of-Country Voucher'!$B$22</definedName>
    <definedName name="Text120" localSheetId="0">'Out-of-Country'!#REF!</definedName>
    <definedName name="Text120" localSheetId="2">'Sample Out-of-Country Voucher'!#REF!</definedName>
    <definedName name="Text121" localSheetId="0">'Out-of-Country'!#REF!</definedName>
    <definedName name="Text121" localSheetId="2">'Sample Out-of-Country Voucher'!#REF!</definedName>
    <definedName name="Text122" localSheetId="0">'Out-of-Country'!#REF!</definedName>
    <definedName name="Text122" localSheetId="2">'Sample Out-of-Country Voucher'!#REF!</definedName>
    <definedName name="Text123" localSheetId="0">'Out-of-Country'!#REF!</definedName>
    <definedName name="Text123" localSheetId="2">'Sample Out-of-Country Voucher'!#REF!</definedName>
    <definedName name="Text124" localSheetId="0">'Out-of-Country'!#REF!</definedName>
    <definedName name="Text124" localSheetId="2">'Sample Out-of-Country Voucher'!#REF!</definedName>
    <definedName name="Text125" localSheetId="0">'Out-of-Country'!$G$46</definedName>
    <definedName name="Text125" localSheetId="2">'Sample Out-of-Country Voucher'!$G$46</definedName>
    <definedName name="Text126" localSheetId="0">'Out-of-Country'!$H$46</definedName>
    <definedName name="Text126" localSheetId="2">'Sample Out-of-Country Voucher'!$H$46</definedName>
    <definedName name="Text127" localSheetId="0">'Out-of-Country'!#REF!</definedName>
    <definedName name="Text127" localSheetId="2">'Sample Out-of-Country Voucher'!#REF!</definedName>
    <definedName name="Text128" localSheetId="0">'Out-of-Country'!$A$63</definedName>
    <definedName name="Text128" localSheetId="2">'Sample Out-of-Country Voucher'!$A$63</definedName>
    <definedName name="Text13" localSheetId="0">'Out-of-Country'!$D$22</definedName>
    <definedName name="Text13" localSheetId="2">'Sample Out-of-Country Voucher'!$D$22</definedName>
    <definedName name="Text14" localSheetId="0">'Out-of-Country'!$F$23</definedName>
    <definedName name="Text14" localSheetId="2">'Sample Out-of-Country Voucher'!$F$23</definedName>
    <definedName name="Text15" localSheetId="0">'Out-of-Country'!$E$16</definedName>
    <definedName name="Text15" localSheetId="2">'Sample Out-of-Country Voucher'!$E$16</definedName>
    <definedName name="Text16" localSheetId="0">'Out-of-Country'!$C$33</definedName>
    <definedName name="Text16" localSheetId="2">'Sample Out-of-Country Voucher'!$C$33</definedName>
    <definedName name="Text17" localSheetId="0">'Out-of-Country'!$Y$35</definedName>
    <definedName name="Text17" localSheetId="2">'Sample Out-of-Country Voucher'!$Y$35</definedName>
    <definedName name="Text20" localSheetId="0">'Out-of-Country'!$E$35</definedName>
    <definedName name="Text20" localSheetId="2">'Sample Out-of-Country Voucher'!$E$35</definedName>
    <definedName name="Text21" localSheetId="0">'Out-of-Country'!$G$35</definedName>
    <definedName name="Text21" localSheetId="2">'Sample Out-of-Country Voucher'!$G$35</definedName>
    <definedName name="Text22" localSheetId="0">'Out-of-Country'!$K$35</definedName>
    <definedName name="Text22" localSheetId="2">'Sample Out-of-Country Voucher'!$K$35</definedName>
    <definedName name="Text26" localSheetId="0">'Out-of-Country'!$E$37</definedName>
    <definedName name="Text26" localSheetId="2">'Sample Out-of-Country Voucher'!$E$37</definedName>
    <definedName name="Text27" localSheetId="0">'Out-of-Country'!$G$37</definedName>
    <definedName name="Text27" localSheetId="2">'Sample Out-of-Country Voucher'!$G$37</definedName>
    <definedName name="Text28" localSheetId="0">'Out-of-Country'!$K$37</definedName>
    <definedName name="Text28" localSheetId="2">'Sample Out-of-Country Voucher'!$K$37</definedName>
    <definedName name="Text32" localSheetId="0">'Out-of-Country'!$E$38</definedName>
    <definedName name="Text32" localSheetId="2">'Sample Out-of-Country Voucher'!$E$38</definedName>
    <definedName name="Text33" localSheetId="0">'Out-of-Country'!$G$38</definedName>
    <definedName name="Text33" localSheetId="2">'Sample Out-of-Country Voucher'!$G$38</definedName>
    <definedName name="Text34" localSheetId="0">'Out-of-Country'!$K$38</definedName>
    <definedName name="Text34" localSheetId="2">'Sample Out-of-Country Voucher'!$K$38</definedName>
    <definedName name="Text38" localSheetId="0">'Out-of-Country'!$E$39</definedName>
    <definedName name="Text38" localSheetId="2">'Sample Out-of-Country Voucher'!$E$39</definedName>
    <definedName name="Text39" localSheetId="0">'Out-of-Country'!$G$39</definedName>
    <definedName name="Text39" localSheetId="2">'Sample Out-of-Country Voucher'!$G$39</definedName>
    <definedName name="Text4" localSheetId="0">'Out-of-Country'!$D$7</definedName>
    <definedName name="Text4" localSheetId="2">'Sample Out-of-Country Voucher'!$D$7</definedName>
    <definedName name="Text40" localSheetId="0">'Out-of-Country'!$K$39</definedName>
    <definedName name="Text40" localSheetId="2">'Sample Out-of-Country Voucher'!$K$39</definedName>
    <definedName name="Text42" localSheetId="0">'Out-of-Country'!$C$35</definedName>
    <definedName name="Text42" localSheetId="2">'Sample Out-of-Country Voucher'!$C$35</definedName>
    <definedName name="Text43" localSheetId="0">'Out-of-Country'!$D$35</definedName>
    <definedName name="Text43" localSheetId="2">'Sample Out-of-Country Voucher'!$D$35</definedName>
    <definedName name="Text44" localSheetId="0">'Out-of-Country'!$E$40</definedName>
    <definedName name="Text44" localSheetId="2">'Sample Out-of-Country Voucher'!$E$40</definedName>
    <definedName name="Text45" localSheetId="0">'Out-of-Country'!$G$40</definedName>
    <definedName name="Text45" localSheetId="2">'Sample Out-of-Country Voucher'!$G$40</definedName>
    <definedName name="Text46" localSheetId="0">'Out-of-Country'!$K$40</definedName>
    <definedName name="Text46" localSheetId="2">'Sample Out-of-Country Voucher'!$K$40</definedName>
    <definedName name="Text5" localSheetId="0">'Out-of-Country'!$C$5</definedName>
    <definedName name="Text5" localSheetId="2">'Sample Out-of-Country Voucher'!$C$5</definedName>
    <definedName name="Text5">#REF!</definedName>
    <definedName name="Text50" localSheetId="0">'Out-of-Country'!$E$41</definedName>
    <definedName name="Text50" localSheetId="2">'Sample Out-of-Country Voucher'!$E$41</definedName>
    <definedName name="Text51" localSheetId="0">'Out-of-Country'!$G$41</definedName>
    <definedName name="Text51" localSheetId="2">'Sample Out-of-Country Voucher'!$G$41</definedName>
    <definedName name="Text52" localSheetId="0">'Out-of-Country'!$K$41</definedName>
    <definedName name="Text52" localSheetId="2">'Sample Out-of-Country Voucher'!$K$41</definedName>
    <definedName name="Text56" localSheetId="0">'Out-of-Country'!$E$42</definedName>
    <definedName name="Text56" localSheetId="2">'Sample Out-of-Country Voucher'!$E$42</definedName>
    <definedName name="Text57" localSheetId="0">'Out-of-Country'!$G$42</definedName>
    <definedName name="Text57" localSheetId="2">'Sample Out-of-Country Voucher'!$G$42</definedName>
    <definedName name="Text58" localSheetId="0">'Out-of-Country'!$K$42</definedName>
    <definedName name="Text58" localSheetId="2">'Sample Out-of-Country Voucher'!$K$42</definedName>
    <definedName name="Text6" localSheetId="0">'Out-of-Country'!$D$9</definedName>
    <definedName name="Text6" localSheetId="2">'Sample Out-of-Country Voucher'!$D$9</definedName>
    <definedName name="Text62" localSheetId="0">'Out-of-Country'!$E$43</definedName>
    <definedName name="Text62" localSheetId="2">'Sample Out-of-Country Voucher'!$E$43</definedName>
    <definedName name="Text63" localSheetId="0">'Out-of-Country'!$G$43</definedName>
    <definedName name="Text63" localSheetId="2">'Sample Out-of-Country Voucher'!$G$43</definedName>
    <definedName name="Text64" localSheetId="0">'Out-of-Country'!$K$43</definedName>
    <definedName name="Text64" localSheetId="2">'Sample Out-of-Country Voucher'!$K$43</definedName>
    <definedName name="Text66" localSheetId="0">'Out-of-Country'!$B$40</definedName>
    <definedName name="Text66" localSheetId="2">'Sample Out-of-Country Voucher'!$B$40</definedName>
    <definedName name="Text67" localSheetId="0">'Out-of-Country'!#REF!</definedName>
    <definedName name="Text67" localSheetId="2">'Sample Out-of-Country Voucher'!#REF!</definedName>
    <definedName name="Text68" localSheetId="0">'Out-of-Country'!#REF!</definedName>
    <definedName name="Text68" localSheetId="2">'Sample Out-of-Country Voucher'!#REF!</definedName>
    <definedName name="Text69" localSheetId="0">'Out-of-Country'!$P$33</definedName>
    <definedName name="Text69" localSheetId="2">'Sample Out-of-Country Voucher'!$P$33</definedName>
    <definedName name="Text7" localSheetId="0">'Out-of-Country'!$C$16</definedName>
    <definedName name="Text7" localSheetId="2">'Sample Out-of-Country Voucher'!$C$16</definedName>
    <definedName name="Text70" localSheetId="0">'Out-of-Country'!$P$29</definedName>
    <definedName name="Text70" localSheetId="2">'Sample Out-of-Country Voucher'!$P$29</definedName>
    <definedName name="Text71" localSheetId="0">'Out-of-Country'!$Q$45</definedName>
    <definedName name="Text71" localSheetId="2">'Sample Out-of-Country Voucher'!$Q$45</definedName>
    <definedName name="Text73" localSheetId="0">'Out-of-Country'!#REF!</definedName>
    <definedName name="Text73" localSheetId="2">'Sample Out-of-Country Voucher'!#REF!</definedName>
    <definedName name="Text74" localSheetId="0">'Out-of-Country'!#REF!</definedName>
    <definedName name="Text74" localSheetId="2">'Sample Out-of-Country Voucher'!#REF!</definedName>
    <definedName name="Text75" localSheetId="0">'Out-of-Country'!#REF!</definedName>
    <definedName name="Text75" localSheetId="2">'Sample Out-of-Country Voucher'!#REF!</definedName>
    <definedName name="Text76" localSheetId="0">'Out-of-Country'!#REF!</definedName>
    <definedName name="Text76" localSheetId="2">'Sample Out-of-Country Voucher'!#REF!</definedName>
    <definedName name="Text77" localSheetId="0">'Out-of-Country'!#REF!</definedName>
    <definedName name="Text77" localSheetId="2">'Sample Out-of-Country Voucher'!#REF!</definedName>
    <definedName name="Text78" localSheetId="0">'Out-of-Country'!#REF!</definedName>
    <definedName name="Text78" localSheetId="2">'Sample Out-of-Country Voucher'!#REF!</definedName>
    <definedName name="Text79" localSheetId="0">'Out-of-Country'!#REF!</definedName>
    <definedName name="Text79" localSheetId="2">'Sample Out-of-Country Voucher'!#REF!</definedName>
    <definedName name="Text8" localSheetId="0">'Out-of-Country'!$R$1</definedName>
    <definedName name="Text8" localSheetId="2">'Sample Out-of-Country Voucher'!$R$1</definedName>
    <definedName name="Text80" localSheetId="0">'Out-of-Country'!#REF!</definedName>
    <definedName name="Text80" localSheetId="2">'Sample Out-of-Country Voucher'!#REF!</definedName>
    <definedName name="Text81" localSheetId="0">'Out-of-Country'!#REF!</definedName>
    <definedName name="Text81" localSheetId="2">'Sample Out-of-Country Voucher'!#REF!</definedName>
    <definedName name="Text82" localSheetId="0">'Out-of-Country'!#REF!</definedName>
    <definedName name="Text82" localSheetId="2">'Sample Out-of-Country Voucher'!#REF!</definedName>
    <definedName name="Text83" localSheetId="0">'Out-of-Country'!#REF!</definedName>
    <definedName name="Text83" localSheetId="2">'Sample Out-of-Country Voucher'!#REF!</definedName>
    <definedName name="Text84" localSheetId="0">'Out-of-Country'!#REF!</definedName>
    <definedName name="Text84" localSheetId="2">'Sample Out-of-Country Voucher'!#REF!</definedName>
    <definedName name="Text85" localSheetId="0">'Out-of-Country'!#REF!</definedName>
    <definedName name="Text85" localSheetId="2">'Sample Out-of-Country Voucher'!#REF!</definedName>
    <definedName name="Text86" localSheetId="0">'Out-of-Country'!#REF!</definedName>
    <definedName name="Text86" localSheetId="2">'Sample Out-of-Country Voucher'!#REF!</definedName>
    <definedName name="Text87" localSheetId="0">'Out-of-Country'!$J$47</definedName>
    <definedName name="Text87" localSheetId="2">'Sample Out-of-Country Voucher'!$J$47</definedName>
    <definedName name="Text89" localSheetId="0">'Out-of-Country'!$Y$47</definedName>
    <definedName name="Text89" localSheetId="2">'Sample Out-of-Country Voucher'!$Y$47</definedName>
    <definedName name="Text9" localSheetId="0">'Out-of-Country'!$C$17</definedName>
    <definedName name="Text9" localSheetId="2">'Sample Out-of-Country Voucher'!$C$17</definedName>
    <definedName name="Text91" localSheetId="0">'Out-of-Country'!$A$49</definedName>
    <definedName name="Text91" localSheetId="2">'Sample Out-of-Country Voucher'!$A$49</definedName>
    <definedName name="Text92" localSheetId="0">'Out-of-Country'!$A$51</definedName>
    <definedName name="Text92" localSheetId="2">'Sample Out-of-Country Voucher'!$A$51</definedName>
    <definedName name="Text93" localSheetId="0">'Out-of-Country'!$A$52</definedName>
    <definedName name="Text93" localSheetId="2">'Sample Out-of-Country Voucher'!$A$52</definedName>
    <definedName name="Text94" localSheetId="0">'Out-of-Country'!$A$54</definedName>
    <definedName name="Text94" localSheetId="2">'Sample Out-of-Country Voucher'!$A$54</definedName>
    <definedName name="Text95" localSheetId="0">'Out-of-Country'!$A$53</definedName>
    <definedName name="Text95" localSheetId="2">'Sample Out-of-Country Voucher'!$A$53</definedName>
    <definedName name="Text96" localSheetId="0">'Out-of-Country'!$A$55</definedName>
    <definedName name="Text96" localSheetId="2">'Sample Out-of-Country Voucher'!$A$55</definedName>
    <definedName name="Text97" localSheetId="0">'Out-of-Country'!$L$51</definedName>
    <definedName name="Text97" localSheetId="2">'Sample Out-of-Country Voucher'!$L$51</definedName>
    <definedName name="Text98" localSheetId="0">'Out-of-Country'!$L$52</definedName>
    <definedName name="Text98" localSheetId="2">'Sample Out-of-Country Voucher'!$L$52</definedName>
    <definedName name="Text99" localSheetId="0">'Out-of-Country'!$L$53</definedName>
    <definedName name="Text99" localSheetId="2">'Sample Out-of-Country Voucher'!$L$53</definedName>
  </definedNames>
  <calcPr fullCalcOnLoad="1"/>
</workbook>
</file>

<file path=xl/sharedStrings.xml><?xml version="1.0" encoding="utf-8"?>
<sst xmlns="http://schemas.openxmlformats.org/spreadsheetml/2006/main" count="300" uniqueCount="138">
  <si>
    <t>STATE OF OKLAHOMA TRAVEL VOUCHER</t>
  </si>
  <si>
    <t>DATE</t>
  </si>
  <si>
    <t>ACCOUNT</t>
  </si>
  <si>
    <t>PAYEE</t>
  </si>
  <si>
    <t>CAMPUS ADDRESS</t>
  </si>
  <si>
    <t>OFFICIAL DUTY STATION</t>
  </si>
  <si>
    <t>PREPARED BY</t>
  </si>
  <si>
    <t>PHONE</t>
  </si>
  <si>
    <t>     </t>
  </si>
  <si>
    <t>DESCRIPTION</t>
  </si>
  <si>
    <t>OBJECT CODE</t>
  </si>
  <si>
    <t>AMOUNT</t>
  </si>
  <si>
    <t>ASSIGNMENT</t>
  </si>
  <si>
    <t>WARRANT LOCATOR NO.</t>
  </si>
  <si>
    <t>IS CAR  GOV'T OWNED</t>
  </si>
  <si>
    <t>Mileage</t>
  </si>
  <si>
    <t>I hereby assign this claim to</t>
  </si>
  <si>
    <t>Per Diem</t>
  </si>
  <si>
    <t>YES</t>
  </si>
  <si>
    <t xml:space="preserve">NO </t>
  </si>
  <si>
    <t>    </t>
  </si>
  <si>
    <t>Misc Chgs</t>
  </si>
  <si>
    <t>and authorize the State Treasurer to issue a warrant in payment to said assignee.</t>
  </si>
  <si>
    <t>Lodging</t>
  </si>
  <si>
    <t>Local trans</t>
  </si>
  <si>
    <t>Date</t>
  </si>
  <si>
    <t>IS CLAIMANT A STATE EMPLOYEE OR OFFICIAL?</t>
  </si>
  <si>
    <t>NATURE OF OFFICIAL BUSINESS</t>
  </si>
  <si>
    <t xml:space="preserve">TOTAL AMOUNT </t>
  </si>
  <si>
    <t>IS HOTEL DESIGNATED CONFERENCE SITE?</t>
  </si>
  <si>
    <t>x</t>
  </si>
  <si>
    <t>NO</t>
  </si>
  <si>
    <t xml:space="preserve"> </t>
  </si>
  <si>
    <t>Mileage
Claimed</t>
  </si>
  <si>
    <t>Lodging Amount</t>
  </si>
  <si>
    <t>TOTAL PER DIEM LODGING</t>
  </si>
  <si>
    <t>Mo</t>
  </si>
  <si>
    <t>Day</t>
  </si>
  <si>
    <t>Days</t>
  </si>
  <si>
    <t>Rate</t>
  </si>
  <si>
    <t>Amount</t>
  </si>
  <si>
    <t>MODE OF PUBLIC TRANSPORTATION &amp; AMOUNT CLAIMED</t>
  </si>
  <si>
    <t xml:space="preserve">TOTALS </t>
  </si>
  <si>
    <t>TOTAL MILES</t>
  </si>
  <si>
    <t>@</t>
  </si>
  <si>
    <t xml:space="preserve">PER MILE = </t>
  </si>
  <si>
    <t>TOTAL PUBLIC TRANSP.</t>
  </si>
  <si>
    <t>ITEMIZED LOCAL TRANSPORTATION COSTS</t>
  </si>
  <si>
    <t>Limousine:      </t>
  </si>
  <si>
    <t>Local Car Rental:      </t>
  </si>
  <si>
    <t>Other:      </t>
  </si>
  <si>
    <t>TOTAL MISC</t>
  </si>
  <si>
    <t>TOTAL LOCAL TRANSP</t>
  </si>
  <si>
    <t>TOTAL AMOUNT CLAIMED</t>
  </si>
  <si>
    <t>The State Treasurer is hereby authorized to deliver warrant issued in payment of this claim to the Approving Officer in Charge of Agency, Board, Comm. Or Dept. above named, and such officer is authorized to mail said warrant to claimant hereinabove named.</t>
  </si>
  <si>
    <t xml:space="preserve">  This is a supplemental claim.</t>
  </si>
  <si>
    <t>Remainder paid on Requisition #       </t>
  </si>
  <si>
    <t xml:space="preserve">     I,</t>
  </si>
  <si>
    <t xml:space="preserve"> ,</t>
  </si>
  <si>
    <t>I hereby approve this claim for payment and certify it complies with the travel laws of this State.</t>
  </si>
  <si>
    <t>State Travel Reimbursement Act or 74 O.S. 1981,  Section 500.1</t>
  </si>
  <si>
    <t>Claimant</t>
  </si>
  <si>
    <t>Per Diem rate</t>
  </si>
  <si>
    <t>Department Head</t>
  </si>
  <si>
    <t xml:space="preserve">   </t>
  </si>
  <si>
    <t>Division Head</t>
  </si>
  <si>
    <t>+</t>
  </si>
  <si>
    <t>Agency's Approving Officer</t>
  </si>
  <si>
    <t>-</t>
  </si>
  <si>
    <t xml:space="preserve">       Per Diem Total</t>
  </si>
  <si>
    <t>Board of Regents OSU &amp; A&amp;M Colleges</t>
  </si>
  <si>
    <r>
      <t xml:space="preserve">REQUISITION NO.  </t>
    </r>
    <r>
      <rPr>
        <b/>
        <sz val="10"/>
        <rFont val="Arial"/>
        <family val="2"/>
      </rPr>
      <t>T</t>
    </r>
  </si>
  <si>
    <t>Out-of-Country</t>
  </si>
  <si>
    <t>Registration</t>
  </si>
  <si>
    <t>MEETING DATES      BEGINNING</t>
  </si>
  <si>
    <t xml:space="preserve">    Registration Fee:</t>
  </si>
  <si>
    <r>
      <t xml:space="preserve">Parking: </t>
    </r>
    <r>
      <rPr>
        <b/>
        <sz val="8"/>
        <rFont val="Arial"/>
        <family val="2"/>
      </rPr>
      <t>     </t>
    </r>
  </si>
  <si>
    <r>
      <t>Turnpike Tolls:</t>
    </r>
    <r>
      <rPr>
        <b/>
        <sz val="8"/>
        <rFont val="Arial"/>
        <family val="2"/>
      </rPr>
      <t>     </t>
    </r>
  </si>
  <si>
    <t xml:space="preserve">    Show point travel status began,         each point visited, and the point travel status ended.</t>
  </si>
  <si>
    <t>Pub Transp</t>
  </si>
  <si>
    <t>FISCAL YEAR</t>
  </si>
  <si>
    <t>SOCIAL SECURITY NO.</t>
  </si>
  <si>
    <t>CAMPUS WIDE ID</t>
  </si>
  <si>
    <r>
      <t xml:space="preserve">OKLAHOMA STATE UNIVERSITY,  </t>
    </r>
    <r>
      <rPr>
        <sz val="8"/>
        <rFont val="Arial"/>
        <family val="2"/>
      </rPr>
      <t>STILLWATER, OKLAHOMA</t>
    </r>
  </si>
  <si>
    <t>ITEMIZED MISCELLANEOUS COSTS</t>
  </si>
  <si>
    <t xml:space="preserve">AGENCY DIRECT PURCHASE OF LODGING BY AUTHORIZED OSU PURCHASING CARD  </t>
  </si>
  <si>
    <t xml:space="preserve">AUTHORIZED USE OF OSU PURCHASING CARD FOR AIRFARE   </t>
  </si>
  <si>
    <t>AGENCY DIRECT PURCHASE OF AIRFARE</t>
  </si>
  <si>
    <t>by signing here do under penalty of perjury, declare that the information contained in this document and any attachments are true and correct to the best of my knowledge and belief. I also certify that no frequent travel miles earned from any official state transportation have been used for personal transportation purposes.</t>
  </si>
  <si>
    <t>COA</t>
  </si>
  <si>
    <t>FUND CODE</t>
  </si>
  <si>
    <t>ACCOUNT CODE</t>
  </si>
  <si>
    <t xml:space="preserve">Car Tag No. </t>
  </si>
  <si>
    <t>OMES - AUDITED BY</t>
  </si>
  <si>
    <t>No. of days in travel status</t>
  </si>
  <si>
    <t>Enter days, rate and lodging in the first line.   This form is to be used for trips covering one destination and one per diem rate.</t>
  </si>
  <si>
    <t xml:space="preserve">                                 ENDING</t>
  </si>
  <si>
    <t>Taxi/Uber/Lyft:      </t>
  </si>
  <si>
    <t>City Bus/Shuttle:      </t>
  </si>
  <si>
    <t xml:space="preserve">       Breakfasts Provided</t>
  </si>
  <si>
    <t xml:space="preserve"> Lunches Provided</t>
  </si>
  <si>
    <t xml:space="preserve"> Dinners Provided</t>
  </si>
  <si>
    <t>Internet/Phone:</t>
  </si>
  <si>
    <r>
      <t xml:space="preserve">Misc Supplies/Baggage fees/Rental car fuel: </t>
    </r>
    <r>
      <rPr>
        <b/>
        <sz val="8"/>
        <rFont val="Arial"/>
        <family val="2"/>
      </rPr>
      <t>     </t>
    </r>
  </si>
  <si>
    <r>
      <t>M&amp;IE Rate ($) </t>
    </r>
    <r>
      <rPr>
        <b/>
        <sz val="10"/>
        <color indexed="8"/>
        <rFont val="Roboto"/>
        <family val="0"/>
      </rPr>
      <t>1</t>
    </r>
  </si>
  <si>
    <t>Breakfast</t>
  </si>
  <si>
    <t>Lunch</t>
  </si>
  <si>
    <t>Dinner</t>
  </si>
  <si>
    <t>Incidentals</t>
  </si>
  <si>
    <t xml:space="preserve">MEALS </t>
  </si>
  <si>
    <t>PROVIDED</t>
  </si>
  <si>
    <t>Deduction</t>
  </si>
  <si>
    <t>IN REGISTRATION</t>
  </si>
  <si>
    <t>Per Meal</t>
  </si>
  <si>
    <t>1st &amp; Last Day</t>
  </si>
  <si>
    <t>75%/day</t>
  </si>
  <si>
    <t>Breakfasts/Continental</t>
  </si>
  <si>
    <t xml:space="preserve"> Total Meals included in </t>
  </si>
  <si>
    <t>Lunches</t>
  </si>
  <si>
    <t>Dinners</t>
  </si>
  <si>
    <t>Total deducted from per diem</t>
  </si>
  <si>
    <t>123456</t>
  </si>
  <si>
    <t>John Doe</t>
  </si>
  <si>
    <t>Start-up account</t>
  </si>
  <si>
    <t>304 Whitehurst</t>
  </si>
  <si>
    <t>Stillwater, OK  74078-1027</t>
  </si>
  <si>
    <t>304 WH Stillwater</t>
  </si>
  <si>
    <t>A12345678</t>
  </si>
  <si>
    <t>Charles McCoy</t>
  </si>
  <si>
    <t>X5869</t>
  </si>
  <si>
    <t>ABC123</t>
  </si>
  <si>
    <t>Attend XYZ conference</t>
  </si>
  <si>
    <t>Stillwater - London, England</t>
  </si>
  <si>
    <t>Return</t>
  </si>
  <si>
    <t>1/7/23</t>
  </si>
  <si>
    <t>1/11/23</t>
  </si>
  <si>
    <t>Concur airfare quote is $1,433.80</t>
  </si>
  <si>
    <t xml:space="preserve">by signing here do under penalty of perjury, declare that the information contained in this document and any attachments are true and correct to the best of my knowledge and belief.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</si>
</sst>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00"/>
    <numFmt numFmtId="168" formatCode="###\-###\-####"/>
    <numFmt numFmtId="169" formatCode="00####"/>
    <numFmt numFmtId="170" formatCode="00#####"/>
    <numFmt numFmtId="171" formatCode="\'00#####"/>
    <numFmt numFmtId="172" formatCode="000#####"/>
    <numFmt numFmtId="173" formatCode="0#"/>
    <numFmt numFmtId="174" formatCode="0.000"/>
    <numFmt numFmtId="175" formatCode="0.0"/>
    <numFmt numFmtId="176" formatCode="_(* #,##0.000_);_(* \(#,##0.000\);_(* &quot;-&quot;??_);_(@_)"/>
    <numFmt numFmtId="177" formatCode="_(* #,##0.0_);_(* \(#,##0.0\);_(* &quot;-&quot;??_);_(@_)"/>
    <numFmt numFmtId="178" formatCode="_(* #,##0_);_(* \(#,##0\);_(* &quot;-&quot;??_);_(@_)"/>
    <numFmt numFmtId="179" formatCode="_(* #,##0.0000_);_(* \(#,##0.0000\);_(* &quot;-&quot;??_);_(@_)"/>
    <numFmt numFmtId="180" formatCode="_(* #,##0.00000_);_(* \(#,##0.00000\);_(* &quot;-&quot;??_);_(@_)"/>
    <numFmt numFmtId="181" formatCode="000\-00\-000"/>
  </numFmts>
  <fonts count="59">
    <font>
      <sz val="10"/>
      <name val="Arial"/>
      <family val="0"/>
    </font>
    <font>
      <b/>
      <sz val="10"/>
      <name val="Arial"/>
      <family val="2"/>
    </font>
    <font>
      <b/>
      <sz val="8"/>
      <name val="Arial"/>
      <family val="2"/>
    </font>
    <font>
      <sz val="12"/>
      <name val="Arial"/>
      <family val="2"/>
    </font>
    <font>
      <sz val="8"/>
      <name val="Arial"/>
      <family val="2"/>
    </font>
    <font>
      <b/>
      <sz val="9"/>
      <name val="Arial"/>
      <family val="2"/>
    </font>
    <font>
      <sz val="7"/>
      <name val="Arial"/>
      <family val="2"/>
    </font>
    <font>
      <sz val="9"/>
      <name val="Arial"/>
      <family val="2"/>
    </font>
    <font>
      <sz val="10"/>
      <name val="Times New Roman"/>
      <family val="1"/>
    </font>
    <font>
      <sz val="8"/>
      <name val="Times New Roman"/>
      <family val="1"/>
    </font>
    <font>
      <sz val="11"/>
      <name val="Arial"/>
      <family val="2"/>
    </font>
    <font>
      <sz val="11"/>
      <name val="Times New Roman"/>
      <family val="1"/>
    </font>
    <font>
      <sz val="5"/>
      <name val="Arial"/>
      <family val="2"/>
    </font>
    <font>
      <sz val="6.5"/>
      <name val="Arial"/>
      <family val="2"/>
    </font>
    <font>
      <sz val="12"/>
      <name val="Times New Roman"/>
      <family val="1"/>
    </font>
    <font>
      <sz val="7"/>
      <name val="Times New Roman"/>
      <family val="1"/>
    </font>
    <font>
      <sz val="8"/>
      <name val="Tahoma"/>
      <family val="2"/>
    </font>
    <font>
      <b/>
      <sz val="12"/>
      <name val="Arial"/>
      <family val="2"/>
    </font>
    <font>
      <b/>
      <sz val="10"/>
      <color indexed="8"/>
      <name val="Roboto"/>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Roboto"/>
      <family val="0"/>
    </font>
    <font>
      <sz val="10"/>
      <color indexed="8"/>
      <name val="Roboto"/>
      <family val="0"/>
    </font>
    <font>
      <sz val="11"/>
      <color indexed="8"/>
      <name val="Robot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Roboto"/>
      <family val="0"/>
    </font>
    <font>
      <sz val="10"/>
      <color theme="1"/>
      <name val="Roboto"/>
      <family val="0"/>
    </font>
    <font>
      <sz val="11"/>
      <color theme="1"/>
      <name val="Roboto"/>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rgb="FFEFEADF"/>
        <bgColor indexed="64"/>
      </patternFill>
    </fill>
    <fill>
      <patternFill patternType="solid">
        <fgColor rgb="FFFFFFFF"/>
        <bgColor indexed="64"/>
      </patternFill>
    </fill>
    <fill>
      <patternFill patternType="solid">
        <fgColor rgb="FFE0E6EB"/>
        <bgColor indexed="64"/>
      </patternFill>
    </fill>
    <fill>
      <patternFill patternType="solid">
        <fgColor theme="0" tint="-0.24997000396251678"/>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double"/>
    </border>
    <border>
      <left>
        <color indexed="63"/>
      </left>
      <right>
        <color indexed="63"/>
      </right>
      <top style="double"/>
      <bottom>
        <color indexed="63"/>
      </bottom>
    </border>
    <border>
      <left>
        <color indexed="63"/>
      </left>
      <right>
        <color indexed="63"/>
      </right>
      <top style="double"/>
      <bottom style="thin"/>
    </border>
    <border>
      <left>
        <color indexed="63"/>
      </left>
      <right>
        <color indexed="63"/>
      </right>
      <top style="thin"/>
      <bottom style="thin"/>
    </border>
    <border>
      <left style="double"/>
      <right>
        <color indexed="63"/>
      </right>
      <top>
        <color indexed="63"/>
      </top>
      <bottom style="thin"/>
    </border>
    <border>
      <left>
        <color indexed="63"/>
      </left>
      <right style="thin"/>
      <top>
        <color indexed="63"/>
      </top>
      <bottom style="double"/>
    </border>
    <border>
      <left style="thin"/>
      <right style="thin"/>
      <top style="double"/>
      <bottom>
        <color indexed="63"/>
      </bottom>
    </border>
    <border>
      <left>
        <color indexed="63"/>
      </left>
      <right style="thin"/>
      <top style="double"/>
      <bottom>
        <color indexed="63"/>
      </bottom>
    </border>
    <border>
      <left style="thin"/>
      <right style="thin"/>
      <top style="double"/>
      <bottom style="thin"/>
    </border>
    <border>
      <left style="thin"/>
      <right style="thin"/>
      <top style="thin"/>
      <bottom style="thin"/>
    </border>
    <border>
      <left style="thin"/>
      <right>
        <color indexed="63"/>
      </right>
      <top>
        <color indexed="63"/>
      </top>
      <bottom style="double"/>
    </border>
    <border>
      <left>
        <color indexed="63"/>
      </left>
      <right>
        <color indexed="63"/>
      </right>
      <top>
        <color indexed="63"/>
      </top>
      <bottom style="double"/>
    </border>
    <border>
      <left style="medium">
        <color rgb="FFE0E6EB"/>
      </left>
      <right/>
      <top style="medium">
        <color rgb="FFE0E6EB"/>
      </top>
      <bottom style="medium">
        <color rgb="FFE0E6EB"/>
      </bottom>
    </border>
    <border>
      <left/>
      <right/>
      <top style="medium">
        <color rgb="FFE0E6EB"/>
      </top>
      <bottom style="medium">
        <color rgb="FFE0E6EB"/>
      </bottom>
    </border>
    <border>
      <left/>
      <right style="medium">
        <color rgb="FFE0E6EB"/>
      </right>
      <top style="medium">
        <color rgb="FFE0E6EB"/>
      </top>
      <bottom style="medium">
        <color rgb="FFE0E6EB"/>
      </bottom>
    </border>
    <border>
      <left style="medium">
        <color rgb="FFE0E6EB"/>
      </left>
      <right/>
      <top style="medium">
        <color rgb="FFE0E6EB"/>
      </top>
      <bottom/>
    </border>
    <border>
      <left/>
      <right/>
      <top style="medium">
        <color rgb="FFE0E6EB"/>
      </top>
      <bottom/>
    </border>
    <border>
      <left/>
      <right style="medium">
        <color rgb="FFE0E6EB"/>
      </right>
      <top style="medium">
        <color rgb="FFE0E6EB"/>
      </top>
      <bottom/>
    </border>
    <border>
      <left style="medium">
        <color rgb="FFE0E6EB"/>
      </left>
      <right/>
      <top/>
      <bottom/>
    </border>
    <border>
      <left/>
      <right style="medium">
        <color rgb="FFE0E6EB"/>
      </right>
      <top/>
      <bottom/>
    </border>
    <border>
      <left style="medium">
        <color rgb="FFE0E6EB"/>
      </left>
      <right/>
      <top/>
      <bottom style="medium">
        <color rgb="FFE0E6EB"/>
      </bottom>
    </border>
    <border>
      <left/>
      <right/>
      <top/>
      <bottom style="medium">
        <color rgb="FFE0E6EB"/>
      </bottom>
    </border>
    <border>
      <left/>
      <right style="medium">
        <color rgb="FFE0E6EB"/>
      </right>
      <top/>
      <bottom style="medium">
        <color rgb="FFE0E6EB"/>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style="medium"/>
    </border>
    <border>
      <left>
        <color indexed="63"/>
      </left>
      <right style="medium"/>
      <top>
        <color indexed="63"/>
      </top>
      <bottom style="mediu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thin"/>
    </border>
    <border>
      <left style="thin"/>
      <right style="thin"/>
      <top style="thin"/>
      <bottom>
        <color indexed="63"/>
      </bottom>
    </border>
    <border>
      <left style="double"/>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double"/>
      <bottom style="double"/>
    </border>
    <border>
      <left>
        <color indexed="63"/>
      </left>
      <right style="thin"/>
      <top style="thin"/>
      <bottom style="double"/>
    </border>
    <border>
      <left style="thin"/>
      <right>
        <color indexed="63"/>
      </right>
      <top style="double"/>
      <bottom style="thin"/>
    </border>
    <border>
      <left style="thin"/>
      <right style="thin"/>
      <top>
        <color indexed="63"/>
      </top>
      <bottom style="thin"/>
    </border>
    <border>
      <left style="thin"/>
      <right style="thin"/>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medium"/>
      <top>
        <color indexed="63"/>
      </top>
      <bottom style="thin"/>
    </border>
    <border>
      <left style="medium"/>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56">
    <xf numFmtId="0" fontId="0" fillId="0" borderId="0" xfId="0" applyAlignment="1">
      <alignment/>
    </xf>
    <xf numFmtId="0" fontId="1" fillId="33" borderId="0" xfId="0" applyFont="1" applyFill="1" applyAlignment="1" applyProtection="1">
      <alignment/>
      <protection/>
    </xf>
    <xf numFmtId="0" fontId="0" fillId="33" borderId="0" xfId="0" applyFill="1" applyAlignment="1" applyProtection="1">
      <alignment/>
      <protection/>
    </xf>
    <xf numFmtId="0" fontId="2" fillId="33" borderId="0" xfId="0" applyFont="1" applyFill="1" applyAlignment="1" applyProtection="1">
      <alignment/>
      <protection/>
    </xf>
    <xf numFmtId="14" fontId="0" fillId="33" borderId="0" xfId="0" applyNumberFormat="1" applyFill="1" applyBorder="1" applyAlignment="1" applyProtection="1">
      <alignment/>
      <protection/>
    </xf>
    <xf numFmtId="0" fontId="2" fillId="33" borderId="0" xfId="0" applyFont="1" applyFill="1" applyAlignment="1" applyProtection="1">
      <alignment horizontal="right"/>
      <protection/>
    </xf>
    <xf numFmtId="0" fontId="0" fillId="0" borderId="0" xfId="0" applyBorder="1" applyAlignment="1" applyProtection="1">
      <alignment/>
      <protection/>
    </xf>
    <xf numFmtId="0" fontId="0" fillId="0" borderId="0" xfId="0" applyAlignment="1" applyProtection="1">
      <alignment/>
      <protection/>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0" fillId="33" borderId="0" xfId="0" applyFont="1" applyFill="1" applyBorder="1" applyAlignment="1" applyProtection="1">
      <alignment/>
      <protection/>
    </xf>
    <xf numFmtId="167" fontId="0" fillId="33" borderId="0" xfId="0" applyNumberFormat="1" applyFill="1" applyBorder="1" applyAlignment="1" applyProtection="1">
      <alignment horizontal="left"/>
      <protection/>
    </xf>
    <xf numFmtId="44" fontId="0" fillId="33" borderId="0" xfId="0" applyNumberFormat="1" applyFill="1" applyBorder="1" applyAlignment="1" applyProtection="1">
      <alignment/>
      <protection/>
    </xf>
    <xf numFmtId="168" fontId="0" fillId="33" borderId="0" xfId="0" applyNumberFormat="1" applyFill="1" applyBorder="1" applyAlignment="1" applyProtection="1">
      <alignment horizontal="left" indent="1"/>
      <protection/>
    </xf>
    <xf numFmtId="0" fontId="5" fillId="33" borderId="0" xfId="0" applyFont="1" applyFill="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6" fillId="33" borderId="12" xfId="0" applyFont="1" applyFill="1" applyBorder="1" applyAlignment="1" applyProtection="1">
      <alignment horizontal="center" vertical="top" wrapText="1"/>
      <protection/>
    </xf>
    <xf numFmtId="0" fontId="6" fillId="33" borderId="13" xfId="0" applyFont="1" applyFill="1" applyBorder="1" applyAlignment="1" applyProtection="1">
      <alignment horizontal="center" vertical="top" wrapText="1"/>
      <protection/>
    </xf>
    <xf numFmtId="0" fontId="0" fillId="0" borderId="14" xfId="0" applyBorder="1" applyAlignment="1" applyProtection="1">
      <alignment/>
      <protection/>
    </xf>
    <xf numFmtId="0" fontId="6" fillId="33" borderId="0" xfId="0" applyFont="1" applyFill="1" applyBorder="1" applyAlignment="1" applyProtection="1">
      <alignment vertical="top" wrapText="1"/>
      <protection/>
    </xf>
    <xf numFmtId="43" fontId="0" fillId="0" borderId="15" xfId="0" applyNumberFormat="1" applyBorder="1" applyAlignment="1" applyProtection="1">
      <alignment/>
      <protection/>
    </xf>
    <xf numFmtId="43" fontId="0" fillId="0" borderId="14" xfId="0" applyNumberFormat="1" applyBorder="1" applyAlignment="1" applyProtection="1">
      <alignment/>
      <protection/>
    </xf>
    <xf numFmtId="43" fontId="0" fillId="33" borderId="0" xfId="0" applyNumberFormat="1" applyFill="1" applyBorder="1" applyAlignment="1" applyProtection="1">
      <alignment/>
      <protection/>
    </xf>
    <xf numFmtId="43" fontId="6" fillId="0" borderId="14" xfId="0" applyNumberFormat="1" applyFont="1" applyBorder="1" applyAlignment="1" applyProtection="1">
      <alignment horizontal="left" wrapText="1"/>
      <protection/>
    </xf>
    <xf numFmtId="43" fontId="6" fillId="33" borderId="0" xfId="0" applyNumberFormat="1" applyFont="1" applyFill="1" applyBorder="1" applyAlignment="1" applyProtection="1">
      <alignment horizontal="left" wrapText="1"/>
      <protection/>
    </xf>
    <xf numFmtId="43" fontId="6" fillId="0" borderId="15" xfId="0" applyNumberFormat="1" applyFont="1" applyBorder="1" applyAlignment="1" applyProtection="1">
      <alignment horizontal="left"/>
      <protection/>
    </xf>
    <xf numFmtId="43" fontId="6" fillId="0" borderId="0" xfId="0" applyNumberFormat="1" applyFont="1" applyBorder="1" applyAlignment="1" applyProtection="1">
      <alignment horizontal="lef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2" fillId="33" borderId="14" xfId="0" applyFont="1" applyFill="1" applyBorder="1" applyAlignment="1" applyProtection="1">
      <alignment/>
      <protection/>
    </xf>
    <xf numFmtId="0" fontId="6" fillId="0" borderId="0" xfId="0" applyFont="1" applyBorder="1" applyAlignment="1" applyProtection="1">
      <alignment/>
      <protection/>
    </xf>
    <xf numFmtId="0" fontId="7" fillId="33" borderId="18" xfId="0" applyFont="1" applyFill="1" applyBorder="1" applyAlignment="1" applyProtection="1">
      <alignment horizontal="center"/>
      <protection/>
    </xf>
    <xf numFmtId="0" fontId="7" fillId="33" borderId="12" xfId="0" applyFont="1" applyFill="1" applyBorder="1" applyAlignment="1" applyProtection="1">
      <alignment horizontal="center"/>
      <protection/>
    </xf>
    <xf numFmtId="43" fontId="0" fillId="0" borderId="0" xfId="0" applyNumberFormat="1" applyBorder="1" applyAlignment="1" applyProtection="1">
      <alignment/>
      <protection/>
    </xf>
    <xf numFmtId="0" fontId="0" fillId="0" borderId="0" xfId="0" applyBorder="1" applyAlignment="1" applyProtection="1">
      <alignment/>
      <protection/>
    </xf>
    <xf numFmtId="0" fontId="7" fillId="33" borderId="15"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43" fontId="0" fillId="0" borderId="19" xfId="0" applyNumberFormat="1" applyBorder="1" applyAlignment="1" applyProtection="1">
      <alignment/>
      <protection/>
    </xf>
    <xf numFmtId="43" fontId="0" fillId="0" borderId="16" xfId="0" applyNumberFormat="1" applyBorder="1" applyAlignment="1" applyProtection="1">
      <alignment/>
      <protection/>
    </xf>
    <xf numFmtId="0" fontId="6" fillId="0" borderId="16"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33" borderId="16" xfId="0" applyFill="1" applyBorder="1" applyAlignment="1" applyProtection="1">
      <alignment/>
      <protection/>
    </xf>
    <xf numFmtId="0" fontId="6" fillId="0" borderId="0" xfId="0" applyFont="1" applyBorder="1" applyAlignment="1" applyProtection="1">
      <alignment horizontal="center" vertical="top" wrapText="1"/>
      <protection/>
    </xf>
    <xf numFmtId="0" fontId="0" fillId="0" borderId="0" xfId="0" applyBorder="1" applyAlignment="1" applyProtection="1">
      <alignment vertical="top" wrapText="1"/>
      <protection/>
    </xf>
    <xf numFmtId="0" fontId="4" fillId="33" borderId="19" xfId="0" applyFont="1" applyFill="1" applyBorder="1" applyAlignment="1" applyProtection="1">
      <alignment vertical="top" wrapText="1"/>
      <protection/>
    </xf>
    <xf numFmtId="0" fontId="4" fillId="33" borderId="20" xfId="0" applyFont="1" applyFill="1" applyBorder="1" applyAlignment="1" applyProtection="1">
      <alignment horizontal="center" vertical="top" wrapText="1"/>
      <protection/>
    </xf>
    <xf numFmtId="0" fontId="12" fillId="0" borderId="0" xfId="0" applyFont="1" applyBorder="1" applyAlignment="1" applyProtection="1">
      <alignment wrapText="1"/>
      <protection/>
    </xf>
    <xf numFmtId="0" fontId="4" fillId="0" borderId="0" xfId="0" applyFont="1" applyBorder="1" applyAlignment="1" applyProtection="1">
      <alignment wrapText="1"/>
      <protection/>
    </xf>
    <xf numFmtId="0" fontId="13" fillId="33" borderId="21" xfId="0" applyFont="1" applyFill="1" applyBorder="1" applyAlignment="1" applyProtection="1">
      <alignment wrapText="1"/>
      <protection/>
    </xf>
    <xf numFmtId="0" fontId="0" fillId="0" borderId="0" xfId="0" applyFont="1" applyBorder="1" applyAlignment="1" applyProtection="1">
      <alignment horizontal="center" vertical="top" wrapText="1"/>
      <protection/>
    </xf>
    <xf numFmtId="0" fontId="0" fillId="0" borderId="22" xfId="0" applyBorder="1" applyAlignment="1" applyProtection="1">
      <alignment/>
      <protection/>
    </xf>
    <xf numFmtId="0" fontId="4" fillId="33" borderId="22" xfId="0" applyFont="1" applyFill="1" applyBorder="1" applyAlignment="1" applyProtection="1">
      <alignment horizontal="center" vertical="top" wrapText="1"/>
      <protection/>
    </xf>
    <xf numFmtId="0" fontId="9" fillId="0" borderId="0" xfId="0" applyFont="1" applyAlignment="1" applyProtection="1">
      <alignment/>
      <protection/>
    </xf>
    <xf numFmtId="0" fontId="0" fillId="33" borderId="23" xfId="0" applyFill="1" applyBorder="1" applyAlignment="1" applyProtection="1">
      <alignment/>
      <protection/>
    </xf>
    <xf numFmtId="0" fontId="0" fillId="33" borderId="12" xfId="0" applyFill="1" applyBorder="1" applyAlignment="1" applyProtection="1">
      <alignment/>
      <protection/>
    </xf>
    <xf numFmtId="0" fontId="0" fillId="33" borderId="24" xfId="0" applyFill="1" applyBorder="1" applyAlignment="1" applyProtection="1">
      <alignment/>
      <protection/>
    </xf>
    <xf numFmtId="0" fontId="0" fillId="33" borderId="13" xfId="0" applyFill="1" applyBorder="1" applyAlignment="1" applyProtection="1">
      <alignment/>
      <protection/>
    </xf>
    <xf numFmtId="0" fontId="4" fillId="33" borderId="19" xfId="0" applyFont="1" applyFill="1" applyBorder="1" applyAlignment="1" applyProtection="1">
      <alignment horizontal="left" vertical="top" wrapText="1" indent="2"/>
      <protection/>
    </xf>
    <xf numFmtId="0" fontId="4" fillId="33" borderId="16" xfId="0" applyFont="1" applyFill="1" applyBorder="1" applyAlignment="1" applyProtection="1">
      <alignment horizontal="left" vertical="top" wrapText="1" indent="2"/>
      <protection/>
    </xf>
    <xf numFmtId="0" fontId="4" fillId="33" borderId="18" xfId="0" applyFont="1" applyFill="1" applyBorder="1" applyAlignment="1" applyProtection="1">
      <alignment horizontal="left" vertical="top" wrapText="1" indent="2"/>
      <protection/>
    </xf>
    <xf numFmtId="0" fontId="4" fillId="33" borderId="12" xfId="0" applyFont="1" applyFill="1" applyBorder="1" applyAlignment="1" applyProtection="1">
      <alignment horizontal="left" vertical="top" wrapText="1" indent="2"/>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15" fillId="33" borderId="0" xfId="0" applyFont="1" applyFill="1" applyBorder="1" applyAlignment="1" applyProtection="1">
      <alignment vertical="top" wrapText="1"/>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6" fillId="33" borderId="0" xfId="0" applyFont="1" applyFill="1" applyAlignment="1" applyProtection="1">
      <alignment vertical="top" wrapText="1"/>
      <protection/>
    </xf>
    <xf numFmtId="0" fontId="6" fillId="0" borderId="0" xfId="0" applyFont="1" applyBorder="1"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horizontal="left"/>
      <protection/>
    </xf>
    <xf numFmtId="0" fontId="0" fillId="33" borderId="17" xfId="0" applyFill="1" applyBorder="1" applyAlignment="1" applyProtection="1">
      <alignment/>
      <protection/>
    </xf>
    <xf numFmtId="43" fontId="0" fillId="33" borderId="12" xfId="0" applyNumberFormat="1" applyFill="1" applyBorder="1" applyAlignment="1" applyProtection="1">
      <alignment/>
      <protection/>
    </xf>
    <xf numFmtId="43" fontId="0" fillId="33" borderId="13" xfId="0" applyNumberFormat="1" applyFill="1" applyBorder="1" applyAlignment="1" applyProtection="1">
      <alignment/>
      <protection/>
    </xf>
    <xf numFmtId="43" fontId="0" fillId="33" borderId="14" xfId="0" applyNumberFormat="1" applyFill="1" applyBorder="1" applyAlignment="1" applyProtection="1">
      <alignment/>
      <protection/>
    </xf>
    <xf numFmtId="44" fontId="0" fillId="33" borderId="12" xfId="0" applyNumberFormat="1" applyFont="1" applyFill="1" applyBorder="1" applyAlignment="1" applyProtection="1">
      <alignment horizontal="center" wrapText="1"/>
      <protection/>
    </xf>
    <xf numFmtId="44" fontId="0" fillId="33" borderId="0" xfId="0" applyNumberFormat="1" applyFont="1" applyFill="1" applyBorder="1" applyAlignment="1" applyProtection="1">
      <alignment horizontal="center" wrapText="1"/>
      <protection/>
    </xf>
    <xf numFmtId="43" fontId="0" fillId="34" borderId="0" xfId="0" applyNumberFormat="1" applyFill="1" applyBorder="1" applyAlignment="1" applyProtection="1">
      <alignment/>
      <protection/>
    </xf>
    <xf numFmtId="0" fontId="0" fillId="34" borderId="16" xfId="0" applyFill="1" applyBorder="1" applyAlignment="1" applyProtection="1">
      <alignment/>
      <protection/>
    </xf>
    <xf numFmtId="0" fontId="7" fillId="33" borderId="25" xfId="0" applyFont="1" applyFill="1" applyBorder="1" applyAlignment="1" applyProtection="1">
      <alignment horizontal="center" vertical="top" wrapText="1"/>
      <protection/>
    </xf>
    <xf numFmtId="2" fontId="7" fillId="34" borderId="26" xfId="0" applyNumberFormat="1" applyFont="1" applyFill="1" applyBorder="1" applyAlignment="1" applyProtection="1">
      <alignment vertical="top" wrapText="1"/>
      <protection/>
    </xf>
    <xf numFmtId="2" fontId="10" fillId="34" borderId="25" xfId="0" applyNumberFormat="1" applyFont="1" applyFill="1" applyBorder="1" applyAlignment="1" applyProtection="1">
      <alignment horizontal="center" vertical="center" wrapText="1"/>
      <protection/>
    </xf>
    <xf numFmtId="0" fontId="10" fillId="33" borderId="27" xfId="0" applyFont="1" applyFill="1" applyBorder="1" applyAlignment="1" applyProtection="1">
      <alignment wrapText="1"/>
      <protection/>
    </xf>
    <xf numFmtId="0" fontId="14" fillId="0" borderId="22" xfId="0" applyFont="1" applyBorder="1" applyAlignment="1" applyProtection="1">
      <alignment horizontal="center"/>
      <protection/>
    </xf>
    <xf numFmtId="0" fontId="15" fillId="33" borderId="0" xfId="0" applyFont="1" applyFill="1" applyAlignment="1" applyProtection="1">
      <alignment horizontal="center" vertical="top" wrapText="1"/>
      <protection/>
    </xf>
    <xf numFmtId="0" fontId="2" fillId="0" borderId="15"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0" fillId="0" borderId="0" xfId="0" applyFill="1" applyBorder="1" applyAlignment="1" applyProtection="1">
      <alignment/>
      <protection/>
    </xf>
    <xf numFmtId="0" fontId="2" fillId="33" borderId="14" xfId="0" applyFont="1" applyFill="1" applyBorder="1" applyAlignment="1" applyProtection="1">
      <alignment horizontal="center" vertical="top" wrapText="1"/>
      <protection/>
    </xf>
    <xf numFmtId="0" fontId="0" fillId="35" borderId="0" xfId="0" applyFont="1" applyFill="1" applyBorder="1" applyAlignment="1" applyProtection="1">
      <alignment/>
      <protection/>
    </xf>
    <xf numFmtId="0" fontId="0" fillId="35" borderId="0" xfId="0" applyFill="1" applyAlignment="1" applyProtection="1">
      <alignment/>
      <protection/>
    </xf>
    <xf numFmtId="0" fontId="1" fillId="35" borderId="0" xfId="0" applyFont="1" applyFill="1" applyBorder="1" applyAlignment="1" applyProtection="1">
      <alignment/>
      <protection/>
    </xf>
    <xf numFmtId="0" fontId="4" fillId="35" borderId="0" xfId="0" applyFont="1" applyFill="1" applyBorder="1" applyAlignment="1" applyProtection="1">
      <alignment vertical="top" wrapText="1"/>
      <protection/>
    </xf>
    <xf numFmtId="0" fontId="0" fillId="35" borderId="14" xfId="0" applyFill="1" applyBorder="1" applyAlignment="1" applyProtection="1">
      <alignment/>
      <protection locked="0"/>
    </xf>
    <xf numFmtId="0" fontId="1" fillId="35" borderId="14" xfId="0" applyFont="1" applyFill="1" applyBorder="1" applyAlignment="1" applyProtection="1">
      <alignment horizontal="center" wrapText="1"/>
      <protection locked="0"/>
    </xf>
    <xf numFmtId="43" fontId="0" fillId="35" borderId="0" xfId="0" applyNumberFormat="1" applyFill="1" applyBorder="1" applyAlignment="1" applyProtection="1">
      <alignment/>
      <protection/>
    </xf>
    <xf numFmtId="43" fontId="0" fillId="35" borderId="15" xfId="0" applyNumberFormat="1" applyFill="1" applyBorder="1" applyAlignment="1" applyProtection="1">
      <alignment/>
      <protection/>
    </xf>
    <xf numFmtId="0" fontId="0" fillId="35" borderId="15" xfId="0" applyFill="1" applyBorder="1" applyAlignment="1" applyProtection="1">
      <alignment/>
      <protection/>
    </xf>
    <xf numFmtId="0" fontId="4" fillId="35" borderId="0" xfId="0" applyFont="1" applyFill="1" applyBorder="1" applyAlignment="1" applyProtection="1">
      <alignment horizontal="left" vertical="top" wrapText="1"/>
      <protection/>
    </xf>
    <xf numFmtId="0" fontId="0" fillId="35" borderId="0" xfId="0" applyFill="1" applyBorder="1" applyAlignment="1" applyProtection="1">
      <alignment/>
      <protection locked="0"/>
    </xf>
    <xf numFmtId="0" fontId="4" fillId="35" borderId="0" xfId="0" applyFont="1" applyFill="1" applyAlignment="1" applyProtection="1">
      <alignment horizontal="left" vertical="top" wrapText="1" indent="1"/>
      <protection/>
    </xf>
    <xf numFmtId="0" fontId="1" fillId="35" borderId="0" xfId="0" applyFont="1" applyFill="1" applyBorder="1" applyAlignment="1" applyProtection="1">
      <alignment horizontal="center" wrapText="1"/>
      <protection locked="0"/>
    </xf>
    <xf numFmtId="0" fontId="8" fillId="35" borderId="19" xfId="0" applyFont="1" applyFill="1" applyBorder="1" applyAlignment="1" applyProtection="1">
      <alignment vertical="top" wrapText="1"/>
      <protection/>
    </xf>
    <xf numFmtId="0" fontId="8" fillId="35" borderId="16" xfId="0" applyFont="1" applyFill="1" applyBorder="1" applyAlignment="1" applyProtection="1">
      <alignment vertical="top" wrapText="1"/>
      <protection/>
    </xf>
    <xf numFmtId="0" fontId="0" fillId="35" borderId="16" xfId="0" applyFill="1" applyBorder="1" applyAlignment="1" applyProtection="1">
      <alignment/>
      <protection/>
    </xf>
    <xf numFmtId="0" fontId="6" fillId="35" borderId="16" xfId="0" applyFont="1" applyFill="1" applyBorder="1" applyAlignment="1" applyProtection="1">
      <alignment vertical="top" wrapText="1"/>
      <protection/>
    </xf>
    <xf numFmtId="1" fontId="7" fillId="35" borderId="26" xfId="0" applyNumberFormat="1" applyFont="1" applyFill="1" applyBorder="1" applyAlignment="1" applyProtection="1">
      <alignment horizontal="center" vertical="top" wrapText="1"/>
      <protection locked="0"/>
    </xf>
    <xf numFmtId="0" fontId="10" fillId="35" borderId="28" xfId="0" applyFont="1" applyFill="1" applyBorder="1" applyAlignment="1" applyProtection="1">
      <alignment horizontal="center" vertical="top" wrapText="1"/>
      <protection locked="0"/>
    </xf>
    <xf numFmtId="0" fontId="10" fillId="35" borderId="29" xfId="0" applyFont="1" applyFill="1" applyBorder="1" applyAlignment="1" applyProtection="1">
      <alignment horizontal="center" vertical="top" wrapText="1"/>
      <protection locked="0"/>
    </xf>
    <xf numFmtId="0" fontId="11" fillId="35" borderId="20" xfId="0" applyFont="1" applyFill="1" applyBorder="1" applyAlignment="1" applyProtection="1">
      <alignment horizontal="center" vertical="top" wrapText="1"/>
      <protection locked="0"/>
    </xf>
    <xf numFmtId="173" fontId="4" fillId="35" borderId="17" xfId="0" applyNumberFormat="1" applyFont="1" applyFill="1" applyBorder="1" applyAlignment="1" applyProtection="1">
      <alignment horizontal="left" vertical="top" wrapText="1"/>
      <protection locked="0"/>
    </xf>
    <xf numFmtId="0" fontId="0" fillId="35" borderId="17" xfId="0" applyFill="1" applyBorder="1" applyAlignment="1" applyProtection="1">
      <alignment/>
      <protection/>
    </xf>
    <xf numFmtId="174" fontId="10" fillId="35" borderId="22" xfId="0" applyNumberFormat="1" applyFont="1" applyFill="1" applyBorder="1" applyAlignment="1" applyProtection="1">
      <alignment horizontal="center" vertical="center" wrapText="1"/>
      <protection locked="0"/>
    </xf>
    <xf numFmtId="44" fontId="17" fillId="0" borderId="0" xfId="0" applyNumberFormat="1" applyFont="1" applyFill="1" applyBorder="1" applyAlignment="1" applyProtection="1">
      <alignment/>
      <protection/>
    </xf>
    <xf numFmtId="0" fontId="0" fillId="33" borderId="30" xfId="0" applyFont="1" applyFill="1" applyBorder="1" applyAlignment="1" applyProtection="1">
      <alignment/>
      <protection/>
    </xf>
    <xf numFmtId="0" fontId="4" fillId="33" borderId="31" xfId="0" applyFont="1" applyFill="1" applyBorder="1" applyAlignment="1" applyProtection="1">
      <alignment horizontal="right"/>
      <protection/>
    </xf>
    <xf numFmtId="0" fontId="0" fillId="33" borderId="18" xfId="0" applyFont="1" applyFill="1" applyBorder="1" applyAlignment="1" applyProtection="1">
      <alignment/>
      <protection/>
    </xf>
    <xf numFmtId="175" fontId="7" fillId="0" borderId="28" xfId="0" applyNumberFormat="1" applyFont="1" applyFill="1" applyBorder="1" applyAlignment="1" applyProtection="1">
      <alignment vertical="top" wrapText="1"/>
      <protection locked="0"/>
    </xf>
    <xf numFmtId="175" fontId="10" fillId="0" borderId="25" xfId="0" applyNumberFormat="1" applyFont="1" applyFill="1" applyBorder="1" applyAlignment="1" applyProtection="1">
      <alignment horizontal="center" vertical="center" wrapText="1"/>
      <protection/>
    </xf>
    <xf numFmtId="0" fontId="4" fillId="32" borderId="29" xfId="0" applyFont="1" applyFill="1" applyBorder="1" applyAlignment="1" applyProtection="1">
      <alignment horizontal="left" vertical="top" wrapText="1" indent="1"/>
      <protection/>
    </xf>
    <xf numFmtId="0" fontId="4" fillId="35" borderId="29" xfId="0" applyFont="1" applyFill="1" applyBorder="1" applyAlignment="1" applyProtection="1">
      <alignment horizontal="left" vertical="top" wrapText="1" indent="1"/>
      <protection locked="0"/>
    </xf>
    <xf numFmtId="0" fontId="56" fillId="36" borderId="32" xfId="55" applyFont="1" applyFill="1" applyBorder="1" applyAlignment="1">
      <alignment horizontal="left" vertical="center" wrapText="1"/>
      <protection/>
    </xf>
    <xf numFmtId="0" fontId="56" fillId="36" borderId="33" xfId="55" applyFont="1" applyFill="1" applyBorder="1" applyAlignment="1">
      <alignment horizontal="left" vertical="center" wrapText="1"/>
      <protection/>
    </xf>
    <xf numFmtId="0" fontId="56" fillId="36" borderId="34" xfId="55" applyFont="1" applyFill="1" applyBorder="1" applyAlignment="1">
      <alignment horizontal="left" vertical="center" wrapText="1"/>
      <protection/>
    </xf>
    <xf numFmtId="0" fontId="0" fillId="0" borderId="0" xfId="55">
      <alignment/>
      <protection/>
    </xf>
    <xf numFmtId="0" fontId="57" fillId="37" borderId="35" xfId="55" applyFont="1" applyFill="1" applyBorder="1" applyAlignment="1">
      <alignment vertical="center" wrapText="1"/>
      <protection/>
    </xf>
    <xf numFmtId="0" fontId="57" fillId="37" borderId="36" xfId="55" applyFont="1" applyFill="1" applyBorder="1" applyAlignment="1">
      <alignment vertical="center" wrapText="1"/>
      <protection/>
    </xf>
    <xf numFmtId="0" fontId="57" fillId="37" borderId="37" xfId="55" applyFont="1" applyFill="1" applyBorder="1" applyAlignment="1">
      <alignment vertical="center" wrapText="1"/>
      <protection/>
    </xf>
    <xf numFmtId="0" fontId="58" fillId="38" borderId="38" xfId="55" applyFont="1" applyFill="1" applyBorder="1" applyAlignment="1">
      <alignment vertical="center" wrapText="1"/>
      <protection/>
    </xf>
    <xf numFmtId="0" fontId="58" fillId="38" borderId="0" xfId="55" applyFont="1" applyFill="1" applyAlignment="1">
      <alignment vertical="center" wrapText="1"/>
      <protection/>
    </xf>
    <xf numFmtId="0" fontId="58" fillId="38" borderId="39" xfId="55" applyFont="1" applyFill="1" applyBorder="1" applyAlignment="1">
      <alignment vertical="center" wrapText="1"/>
      <protection/>
    </xf>
    <xf numFmtId="0" fontId="58" fillId="37" borderId="38" xfId="55" applyFont="1" applyFill="1" applyBorder="1" applyAlignment="1">
      <alignment vertical="center" wrapText="1"/>
      <protection/>
    </xf>
    <xf numFmtId="0" fontId="58" fillId="37" borderId="0" xfId="55" applyFont="1" applyFill="1" applyAlignment="1">
      <alignment vertical="center" wrapText="1"/>
      <protection/>
    </xf>
    <xf numFmtId="0" fontId="58" fillId="37" borderId="39" xfId="55" applyFont="1" applyFill="1" applyBorder="1" applyAlignment="1">
      <alignment vertical="center" wrapText="1"/>
      <protection/>
    </xf>
    <xf numFmtId="0" fontId="58" fillId="38" borderId="40" xfId="55" applyFont="1" applyFill="1" applyBorder="1" applyAlignment="1">
      <alignment vertical="center" wrapText="1"/>
      <protection/>
    </xf>
    <xf numFmtId="0" fontId="58" fillId="38" borderId="41" xfId="55" applyFont="1" applyFill="1" applyBorder="1" applyAlignment="1">
      <alignment vertical="center" wrapText="1"/>
      <protection/>
    </xf>
    <xf numFmtId="0" fontId="58" fillId="38" borderId="42" xfId="55" applyFont="1" applyFill="1" applyBorder="1" applyAlignment="1">
      <alignment vertical="center" wrapText="1"/>
      <protection/>
    </xf>
    <xf numFmtId="1" fontId="3" fillId="39" borderId="43" xfId="0" applyNumberFormat="1" applyFont="1" applyFill="1" applyBorder="1" applyAlignment="1">
      <alignment/>
    </xf>
    <xf numFmtId="43" fontId="0" fillId="39" borderId="44" xfId="0" applyNumberFormat="1" applyFont="1" applyFill="1" applyBorder="1" applyAlignment="1">
      <alignment/>
    </xf>
    <xf numFmtId="43" fontId="4" fillId="39" borderId="43" xfId="0" applyNumberFormat="1" applyFont="1" applyFill="1" applyBorder="1" applyAlignment="1">
      <alignment/>
    </xf>
    <xf numFmtId="0" fontId="3" fillId="33" borderId="44" xfId="0" applyFont="1" applyFill="1" applyBorder="1" applyAlignment="1">
      <alignment/>
    </xf>
    <xf numFmtId="0" fontId="3" fillId="39" borderId="11" xfId="0" applyFont="1" applyFill="1" applyBorder="1" applyAlignment="1">
      <alignment/>
    </xf>
    <xf numFmtId="0" fontId="0" fillId="39" borderId="16" xfId="0" applyFont="1" applyFill="1" applyBorder="1" applyAlignment="1">
      <alignment/>
    </xf>
    <xf numFmtId="0" fontId="4" fillId="39" borderId="45" xfId="0" applyFont="1" applyFill="1" applyBorder="1" applyAlignment="1">
      <alignment horizontal="left"/>
    </xf>
    <xf numFmtId="0" fontId="4" fillId="33" borderId="0" xfId="0" applyFont="1" applyFill="1" applyAlignment="1">
      <alignment/>
    </xf>
    <xf numFmtId="9" fontId="3" fillId="0" borderId="13" xfId="0" applyNumberFormat="1" applyFont="1" applyBorder="1" applyAlignment="1" quotePrefix="1">
      <alignment horizontal="center"/>
    </xf>
    <xf numFmtId="43" fontId="0" fillId="39" borderId="0" xfId="0" applyNumberFormat="1" applyFont="1" applyFill="1" applyAlignment="1">
      <alignment/>
    </xf>
    <xf numFmtId="43" fontId="4" fillId="39" borderId="45" xfId="0" applyNumberFormat="1" applyFont="1" applyFill="1" applyBorder="1" applyAlignment="1">
      <alignment/>
    </xf>
    <xf numFmtId="0" fontId="4" fillId="33" borderId="46" xfId="0" applyFont="1" applyFill="1" applyBorder="1" applyAlignment="1">
      <alignment/>
    </xf>
    <xf numFmtId="175" fontId="0" fillId="0" borderId="17" xfId="0" applyNumberFormat="1" applyFont="1" applyBorder="1" applyAlignment="1" quotePrefix="1">
      <alignment horizontal="center"/>
    </xf>
    <xf numFmtId="43" fontId="0" fillId="39" borderId="16" xfId="0" applyNumberFormat="1" applyFont="1" applyFill="1" applyBorder="1" applyAlignment="1">
      <alignment/>
    </xf>
    <xf numFmtId="0" fontId="4" fillId="39" borderId="45" xfId="0" applyFont="1" applyFill="1" applyBorder="1" applyAlignment="1">
      <alignment/>
    </xf>
    <xf numFmtId="0" fontId="3" fillId="39" borderId="17" xfId="0" applyFont="1" applyFill="1" applyBorder="1" applyAlignment="1">
      <alignment/>
    </xf>
    <xf numFmtId="2" fontId="0" fillId="39" borderId="0" xfId="0" applyNumberFormat="1" applyFont="1" applyFill="1" applyAlignment="1">
      <alignment/>
    </xf>
    <xf numFmtId="43" fontId="0" fillId="39" borderId="47" xfId="0" applyNumberFormat="1" applyFont="1" applyFill="1" applyBorder="1" applyAlignment="1">
      <alignment/>
    </xf>
    <xf numFmtId="43" fontId="4" fillId="39" borderId="48" xfId="0" applyNumberFormat="1" applyFont="1" applyFill="1" applyBorder="1" applyAlignment="1">
      <alignment/>
    </xf>
    <xf numFmtId="0" fontId="4" fillId="35" borderId="31" xfId="0" applyFont="1" applyFill="1" applyBorder="1" applyAlignment="1" applyProtection="1">
      <alignment horizontal="left" vertical="top" wrapText="1"/>
      <protection/>
    </xf>
    <xf numFmtId="0" fontId="0" fillId="0" borderId="31" xfId="0" applyBorder="1" applyAlignment="1">
      <alignment/>
    </xf>
    <xf numFmtId="0" fontId="4" fillId="35" borderId="31" xfId="0" applyFont="1" applyFill="1" applyBorder="1" applyAlignment="1" applyProtection="1">
      <alignment vertical="top"/>
      <protection locked="0"/>
    </xf>
    <xf numFmtId="0" fontId="4" fillId="33" borderId="24" xfId="0" applyFont="1" applyFill="1" applyBorder="1" applyAlignment="1" applyProtection="1">
      <alignment horizontal="center" vertical="top" wrapText="1"/>
      <protection/>
    </xf>
    <xf numFmtId="0" fontId="4" fillId="33" borderId="16" xfId="0" applyFont="1" applyFill="1" applyBorder="1" applyAlignment="1" applyProtection="1">
      <alignment horizontal="center" vertical="top" wrapText="1"/>
      <protection/>
    </xf>
    <xf numFmtId="0" fontId="4" fillId="33" borderId="0" xfId="0" applyFont="1" applyFill="1" applyBorder="1" applyAlignment="1" applyProtection="1">
      <alignment horizontal="center" vertical="top" wrapText="1"/>
      <protection/>
    </xf>
    <xf numFmtId="0" fontId="4" fillId="33" borderId="22"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wrapText="1"/>
      <protection/>
    </xf>
    <xf numFmtId="0" fontId="0" fillId="33" borderId="11" xfId="0" applyFont="1" applyFill="1" applyBorder="1" applyAlignment="1" applyProtection="1">
      <alignment horizontal="center" wrapText="1"/>
      <protection/>
    </xf>
    <xf numFmtId="18" fontId="0" fillId="0" borderId="10" xfId="0" applyNumberFormat="1" applyFont="1" applyFill="1" applyBorder="1" applyAlignment="1" applyProtection="1">
      <alignment vertical="top" wrapText="1"/>
      <protection locked="0"/>
    </xf>
    <xf numFmtId="18" fontId="0" fillId="0" borderId="11" xfId="0" applyNumberFormat="1" applyFont="1" applyFill="1" applyBorder="1" applyAlignment="1" applyProtection="1">
      <alignment vertical="top" wrapText="1"/>
      <protection locked="0"/>
    </xf>
    <xf numFmtId="43" fontId="10" fillId="34" borderId="49" xfId="42" applyFont="1" applyFill="1" applyBorder="1" applyAlignment="1" applyProtection="1">
      <alignment horizontal="center" vertical="center" wrapText="1"/>
      <protection/>
    </xf>
    <xf numFmtId="43" fontId="10" fillId="34" borderId="50" xfId="42" applyFont="1" applyFill="1" applyBorder="1" applyAlignment="1" applyProtection="1">
      <alignment horizontal="center" vertical="center" wrapText="1"/>
      <protection/>
    </xf>
    <xf numFmtId="2" fontId="10" fillId="34" borderId="30" xfId="0" applyNumberFormat="1"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18" fontId="8" fillId="0" borderId="10" xfId="0" applyNumberFormat="1" applyFont="1" applyFill="1" applyBorder="1" applyAlignment="1" applyProtection="1">
      <alignment vertical="top" wrapText="1"/>
      <protection locked="0"/>
    </xf>
    <xf numFmtId="18" fontId="8" fillId="0" borderId="11" xfId="0" applyNumberFormat="1" applyFont="1" applyFill="1" applyBorder="1" applyAlignment="1" applyProtection="1">
      <alignment vertical="top" wrapText="1"/>
      <protection locked="0"/>
    </xf>
    <xf numFmtId="43" fontId="10" fillId="35" borderId="31" xfId="42" applyFont="1" applyFill="1" applyBorder="1" applyAlignment="1" applyProtection="1">
      <alignment/>
      <protection locked="0"/>
    </xf>
    <xf numFmtId="0" fontId="6" fillId="33" borderId="10" xfId="0" applyFont="1" applyFill="1" applyBorder="1" applyAlignment="1" applyProtection="1">
      <alignment horizontal="center" vertical="top" wrapText="1"/>
      <protection/>
    </xf>
    <xf numFmtId="0" fontId="6" fillId="33" borderId="11" xfId="0" applyFont="1" applyFill="1" applyBorder="1" applyAlignment="1" applyProtection="1">
      <alignment horizontal="center" vertical="top" wrapText="1"/>
      <protection/>
    </xf>
    <xf numFmtId="0" fontId="0" fillId="33" borderId="10"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5" borderId="22" xfId="0" applyFont="1" applyFill="1" applyBorder="1" applyAlignment="1" applyProtection="1">
      <alignment/>
      <protection locked="0"/>
    </xf>
    <xf numFmtId="0" fontId="0" fillId="35" borderId="51" xfId="0" applyFont="1" applyFill="1" applyBorder="1" applyAlignment="1" applyProtection="1">
      <alignment/>
      <protection locked="0"/>
    </xf>
    <xf numFmtId="0" fontId="0" fillId="35" borderId="10" xfId="0" applyFont="1" applyFill="1" applyBorder="1" applyAlignment="1" applyProtection="1">
      <alignment horizontal="center" vertical="top"/>
      <protection locked="0"/>
    </xf>
    <xf numFmtId="0" fontId="0" fillId="35" borderId="11" xfId="0" applyFont="1" applyFill="1" applyBorder="1" applyAlignment="1" applyProtection="1">
      <alignment horizontal="center" vertical="top"/>
      <protection locked="0"/>
    </xf>
    <xf numFmtId="0" fontId="4" fillId="33" borderId="52" xfId="0" applyFont="1" applyFill="1" applyBorder="1" applyAlignment="1" applyProtection="1">
      <alignment horizontal="center" vertical="top" wrapText="1"/>
      <protection/>
    </xf>
    <xf numFmtId="0" fontId="9" fillId="33" borderId="52" xfId="0" applyFont="1" applyFill="1" applyBorder="1" applyAlignment="1" applyProtection="1">
      <alignment horizontal="center" vertical="top" wrapText="1"/>
      <protection/>
    </xf>
    <xf numFmtId="43" fontId="10" fillId="35" borderId="16" xfId="0" applyNumberFormat="1" applyFont="1" applyFill="1" applyBorder="1" applyAlignment="1" applyProtection="1">
      <alignment/>
      <protection locked="0"/>
    </xf>
    <xf numFmtId="0" fontId="4" fillId="33" borderId="23" xfId="0" applyFont="1" applyFill="1" applyBorder="1" applyAlignment="1" applyProtection="1">
      <alignment horizontal="right" vertical="top" wrapText="1"/>
      <protection/>
    </xf>
    <xf numFmtId="0" fontId="4" fillId="33" borderId="11" xfId="0" applyFont="1" applyFill="1" applyBorder="1" applyAlignment="1" applyProtection="1">
      <alignment horizontal="right" vertical="top" wrapText="1"/>
      <protection/>
    </xf>
    <xf numFmtId="43" fontId="10" fillId="35" borderId="16" xfId="42" applyFont="1" applyFill="1" applyBorder="1" applyAlignment="1" applyProtection="1">
      <alignment/>
      <protection locked="0"/>
    </xf>
    <xf numFmtId="0" fontId="4" fillId="35" borderId="23" xfId="0" applyFont="1" applyFill="1" applyBorder="1" applyAlignment="1" applyProtection="1">
      <alignment horizontal="left" vertical="top" wrapText="1"/>
      <protection locked="0"/>
    </xf>
    <xf numFmtId="0" fontId="6" fillId="33" borderId="23" xfId="0" applyFont="1" applyFill="1" applyBorder="1" applyAlignment="1" applyProtection="1">
      <alignment horizontal="left" vertical="top" wrapText="1" indent="1"/>
      <protection/>
    </xf>
    <xf numFmtId="0" fontId="6" fillId="0" borderId="23" xfId="0" applyFont="1" applyBorder="1" applyAlignment="1">
      <alignment horizontal="left" vertical="top" wrapText="1" indent="1"/>
    </xf>
    <xf numFmtId="0" fontId="13" fillId="33" borderId="21" xfId="0" applyFont="1" applyFill="1" applyBorder="1" applyAlignment="1" applyProtection="1">
      <alignment wrapText="1"/>
      <protection/>
    </xf>
    <xf numFmtId="0" fontId="0" fillId="35" borderId="23" xfId="0" applyFont="1" applyFill="1" applyBorder="1" applyAlignment="1" applyProtection="1">
      <alignment wrapText="1"/>
      <protection locked="0"/>
    </xf>
    <xf numFmtId="0" fontId="4" fillId="33" borderId="53" xfId="0" applyFont="1" applyFill="1" applyBorder="1" applyAlignment="1" applyProtection="1">
      <alignment horizontal="left" vertical="top" wrapText="1" indent="1"/>
      <protection/>
    </xf>
    <xf numFmtId="0" fontId="0" fillId="0" borderId="23" xfId="0" applyBorder="1" applyAlignment="1">
      <alignment horizontal="left" vertical="top" wrapText="1" indent="1"/>
    </xf>
    <xf numFmtId="0" fontId="4" fillId="33" borderId="15" xfId="0" applyFont="1" applyFill="1" applyBorder="1" applyAlignment="1" applyProtection="1">
      <alignment vertical="top" wrapText="1"/>
      <protection/>
    </xf>
    <xf numFmtId="0" fontId="4" fillId="33" borderId="0" xfId="0" applyFont="1" applyFill="1" applyBorder="1" applyAlignment="1" applyProtection="1">
      <alignment vertical="top" wrapText="1"/>
      <protection/>
    </xf>
    <xf numFmtId="0" fontId="15" fillId="33" borderId="0" xfId="0" applyFont="1" applyFill="1" applyBorder="1" applyAlignment="1" applyProtection="1">
      <alignment vertical="top" wrapText="1"/>
      <protection/>
    </xf>
    <xf numFmtId="0" fontId="4" fillId="33" borderId="14" xfId="0" applyFont="1" applyFill="1" applyBorder="1" applyAlignment="1" applyProtection="1">
      <alignment vertical="top" wrapText="1"/>
      <protection/>
    </xf>
    <xf numFmtId="0" fontId="0" fillId="33" borderId="16" xfId="0" applyFill="1" applyBorder="1" applyAlignment="1" applyProtection="1">
      <alignment/>
      <protection/>
    </xf>
    <xf numFmtId="0" fontId="4" fillId="33" borderId="23" xfId="0" applyFont="1" applyFill="1" applyBorder="1" applyAlignment="1" applyProtection="1">
      <alignment vertical="top" wrapText="1"/>
      <protection/>
    </xf>
    <xf numFmtId="0" fontId="4" fillId="35" borderId="23" xfId="0" applyFont="1" applyFill="1" applyBorder="1" applyAlignment="1" applyProtection="1">
      <alignment horizontal="left" vertical="top" wrapText="1"/>
      <protection/>
    </xf>
    <xf numFmtId="43" fontId="10" fillId="34" borderId="10" xfId="0" applyNumberFormat="1" applyFont="1" applyFill="1" applyBorder="1" applyAlignment="1" applyProtection="1">
      <alignment/>
      <protection/>
    </xf>
    <xf numFmtId="43" fontId="10" fillId="34" borderId="23" xfId="0" applyNumberFormat="1" applyFont="1" applyFill="1" applyBorder="1" applyAlignment="1" applyProtection="1">
      <alignment/>
      <protection/>
    </xf>
    <xf numFmtId="0" fontId="4" fillId="33" borderId="12" xfId="0" applyFont="1" applyFill="1" applyBorder="1" applyAlignment="1" applyProtection="1">
      <alignment horizontal="center"/>
      <protection/>
    </xf>
    <xf numFmtId="0" fontId="15" fillId="33" borderId="0" xfId="0" applyFont="1" applyFill="1" applyAlignment="1" applyProtection="1">
      <alignment horizontal="center" vertical="top" wrapText="1"/>
      <protection/>
    </xf>
    <xf numFmtId="0" fontId="7" fillId="33" borderId="54" xfId="0" applyFont="1" applyFill="1" applyBorder="1" applyAlignment="1">
      <alignment horizontal="center"/>
    </xf>
    <xf numFmtId="0" fontId="7" fillId="33" borderId="44" xfId="0" applyFont="1" applyFill="1" applyBorder="1" applyAlignment="1">
      <alignment horizontal="center"/>
    </xf>
    <xf numFmtId="0" fontId="7" fillId="33" borderId="55" xfId="0" applyFont="1" applyFill="1" applyBorder="1" applyAlignment="1">
      <alignment horizontal="center"/>
    </xf>
    <xf numFmtId="0" fontId="7" fillId="34" borderId="12" xfId="0" applyFont="1" applyFill="1" applyBorder="1" applyAlignment="1" applyProtection="1">
      <alignment horizontal="center" vertical="top"/>
      <protection/>
    </xf>
    <xf numFmtId="0" fontId="7" fillId="34" borderId="16" xfId="0" applyFont="1" applyFill="1" applyBorder="1" applyAlignment="1" applyProtection="1">
      <alignment horizontal="center" vertical="top"/>
      <protection/>
    </xf>
    <xf numFmtId="0" fontId="4" fillId="33" borderId="16" xfId="0" applyFont="1" applyFill="1" applyBorder="1" applyAlignment="1" applyProtection="1">
      <alignment vertical="top" wrapText="1"/>
      <protection/>
    </xf>
    <xf numFmtId="43" fontId="10" fillId="34" borderId="19" xfId="0" applyNumberFormat="1" applyFont="1" applyFill="1" applyBorder="1" applyAlignment="1" applyProtection="1">
      <alignment/>
      <protection/>
    </xf>
    <xf numFmtId="43" fontId="10" fillId="34" borderId="16" xfId="0" applyNumberFormat="1" applyFont="1" applyFill="1" applyBorder="1" applyAlignment="1" applyProtection="1">
      <alignment/>
      <protection/>
    </xf>
    <xf numFmtId="0" fontId="6" fillId="35" borderId="18" xfId="0" applyFont="1" applyFill="1" applyBorder="1" applyAlignment="1" applyProtection="1">
      <alignment horizontal="left" vertical="top" wrapText="1" indent="2"/>
      <protection locked="0"/>
    </xf>
    <xf numFmtId="0" fontId="6" fillId="35" borderId="12" xfId="0" applyFont="1" applyFill="1" applyBorder="1" applyAlignment="1" applyProtection="1">
      <alignment horizontal="left" vertical="top" wrapText="1" indent="2"/>
      <protection locked="0"/>
    </xf>
    <xf numFmtId="0" fontId="4" fillId="33" borderId="15" xfId="0" applyFont="1" applyFill="1" applyBorder="1" applyAlignment="1" applyProtection="1">
      <alignment horizontal="left" wrapText="1" indent="2"/>
      <protection/>
    </xf>
    <xf numFmtId="0" fontId="4" fillId="33" borderId="0" xfId="0" applyFont="1" applyFill="1" applyBorder="1" applyAlignment="1" applyProtection="1">
      <alignment horizontal="left" wrapText="1" indent="2"/>
      <protection/>
    </xf>
    <xf numFmtId="0" fontId="0" fillId="35" borderId="16" xfId="0" applyFill="1" applyBorder="1" applyAlignment="1" applyProtection="1">
      <alignment/>
      <protection locked="0"/>
    </xf>
    <xf numFmtId="0" fontId="0" fillId="35" borderId="17" xfId="0" applyFill="1" applyBorder="1" applyAlignment="1" applyProtection="1">
      <alignment/>
      <protection locked="0"/>
    </xf>
    <xf numFmtId="0" fontId="4" fillId="33" borderId="16" xfId="0" applyFont="1" applyFill="1" applyBorder="1" applyAlignment="1" applyProtection="1">
      <alignment/>
      <protection/>
    </xf>
    <xf numFmtId="0" fontId="4" fillId="33" borderId="23" xfId="0" applyFont="1" applyFill="1" applyBorder="1" applyAlignment="1" applyProtection="1">
      <alignment horizontal="left" vertical="top" wrapText="1" indent="1"/>
      <protection/>
    </xf>
    <xf numFmtId="0" fontId="4" fillId="33" borderId="16" xfId="0" applyFont="1" applyFill="1" applyBorder="1" applyAlignment="1" applyProtection="1">
      <alignment horizontal="right" wrapText="1"/>
      <protection/>
    </xf>
    <xf numFmtId="0" fontId="4" fillId="33" borderId="17" xfId="0" applyFont="1" applyFill="1" applyBorder="1" applyAlignment="1" applyProtection="1">
      <alignment horizontal="right" wrapText="1"/>
      <protection/>
    </xf>
    <xf numFmtId="0" fontId="0" fillId="33" borderId="19" xfId="0" applyFill="1" applyBorder="1" applyAlignment="1" applyProtection="1">
      <alignment/>
      <protection/>
    </xf>
    <xf numFmtId="0" fontId="0" fillId="33" borderId="17" xfId="0" applyFill="1" applyBorder="1" applyAlignment="1" applyProtection="1">
      <alignment/>
      <protection/>
    </xf>
    <xf numFmtId="0" fontId="4" fillId="33" borderId="16" xfId="0" applyFont="1" applyFill="1" applyBorder="1" applyAlignment="1" applyProtection="1">
      <alignment horizontal="center" vertical="center" wrapText="1"/>
      <protection/>
    </xf>
    <xf numFmtId="2" fontId="10" fillId="0" borderId="10" xfId="0" applyNumberFormat="1" applyFont="1" applyBorder="1" applyAlignment="1" applyProtection="1">
      <alignment wrapText="1"/>
      <protection/>
    </xf>
    <xf numFmtId="2" fontId="10" fillId="0" borderId="23" xfId="0" applyNumberFormat="1" applyFont="1" applyBorder="1" applyAlignment="1" applyProtection="1">
      <alignment wrapText="1"/>
      <protection/>
    </xf>
    <xf numFmtId="2" fontId="10" fillId="0" borderId="56" xfId="0" applyNumberFormat="1" applyFont="1" applyBorder="1" applyAlignment="1" applyProtection="1">
      <alignment wrapText="1"/>
      <protection/>
    </xf>
    <xf numFmtId="2" fontId="10" fillId="0" borderId="57" xfId="0" applyNumberFormat="1" applyFont="1" applyBorder="1" applyAlignment="1" applyProtection="1">
      <alignment wrapText="1"/>
      <protection/>
    </xf>
    <xf numFmtId="0" fontId="4" fillId="33" borderId="49" xfId="0" applyFont="1" applyFill="1" applyBorder="1" applyAlignment="1" applyProtection="1">
      <alignment vertical="top" wrapText="1"/>
      <protection/>
    </xf>
    <xf numFmtId="0" fontId="4" fillId="33" borderId="50" xfId="0" applyFont="1" applyFill="1" applyBorder="1" applyAlignment="1" applyProtection="1">
      <alignment vertical="top" wrapText="1"/>
      <protection/>
    </xf>
    <xf numFmtId="0" fontId="4" fillId="33" borderId="58" xfId="0" applyFont="1" applyFill="1" applyBorder="1" applyAlignment="1" applyProtection="1">
      <alignment vertical="top" wrapText="1"/>
      <protection/>
    </xf>
    <xf numFmtId="18" fontId="8" fillId="0" borderId="56" xfId="0" applyNumberFormat="1" applyFont="1" applyFill="1" applyBorder="1" applyAlignment="1" applyProtection="1">
      <alignment vertical="top" wrapText="1"/>
      <protection locked="0"/>
    </xf>
    <xf numFmtId="18" fontId="8" fillId="0" borderId="59" xfId="0" applyNumberFormat="1" applyFont="1" applyFill="1" applyBorder="1" applyAlignment="1" applyProtection="1">
      <alignment vertical="top" wrapText="1"/>
      <protection locked="0"/>
    </xf>
    <xf numFmtId="0" fontId="10" fillId="34" borderId="30" xfId="0" applyFont="1" applyFill="1" applyBorder="1" applyAlignment="1" applyProtection="1">
      <alignment horizontal="center" vertical="center" wrapText="1"/>
      <protection/>
    </xf>
    <xf numFmtId="0" fontId="4" fillId="0" borderId="12" xfId="0" applyFont="1" applyFill="1" applyBorder="1" applyAlignment="1" applyProtection="1">
      <alignment vertical="top" wrapText="1"/>
      <protection/>
    </xf>
    <xf numFmtId="0" fontId="0" fillId="0" borderId="12" xfId="0" applyBorder="1" applyAlignment="1">
      <alignment/>
    </xf>
    <xf numFmtId="0" fontId="0" fillId="0" borderId="13" xfId="0" applyBorder="1" applyAlignment="1">
      <alignment/>
    </xf>
    <xf numFmtId="0" fontId="0" fillId="0" borderId="25" xfId="0" applyBorder="1" applyAlignment="1">
      <alignment/>
    </xf>
    <xf numFmtId="2" fontId="10" fillId="0" borderId="10" xfId="0" applyNumberFormat="1" applyFont="1" applyBorder="1" applyAlignment="1" applyProtection="1">
      <alignment vertical="top" wrapText="1"/>
      <protection/>
    </xf>
    <xf numFmtId="2" fontId="10" fillId="0" borderId="23" xfId="0" applyNumberFormat="1" applyFont="1" applyBorder="1" applyAlignment="1" applyProtection="1">
      <alignment vertical="top" wrapText="1"/>
      <protection/>
    </xf>
    <xf numFmtId="0" fontId="6" fillId="0" borderId="23" xfId="0" applyFont="1" applyBorder="1" applyAlignment="1">
      <alignment horizontal="left" vertical="top" wrapText="1"/>
    </xf>
    <xf numFmtId="0" fontId="6" fillId="0" borderId="11" xfId="0" applyFont="1" applyBorder="1" applyAlignment="1">
      <alignment horizontal="left" vertical="top" wrapText="1"/>
    </xf>
    <xf numFmtId="0" fontId="4" fillId="33" borderId="53" xfId="0" applyFont="1" applyFill="1" applyBorder="1" applyAlignment="1" applyProtection="1">
      <alignment horizontal="left" vertical="top" wrapText="1"/>
      <protection/>
    </xf>
    <xf numFmtId="0" fontId="4" fillId="33" borderId="23" xfId="0" applyFont="1" applyFill="1" applyBorder="1" applyAlignment="1" applyProtection="1">
      <alignment horizontal="left" vertical="top" wrapText="1"/>
      <protection/>
    </xf>
    <xf numFmtId="43" fontId="10" fillId="34" borderId="22" xfId="42" applyNumberFormat="1" applyFont="1" applyFill="1" applyBorder="1" applyAlignment="1" applyProtection="1">
      <alignment horizontal="center" vertical="center" wrapText="1"/>
      <protection/>
    </xf>
    <xf numFmtId="0" fontId="0" fillId="33" borderId="18" xfId="0" applyFont="1" applyFill="1" applyBorder="1" applyAlignment="1" applyProtection="1">
      <alignment vertical="top" wrapText="1"/>
      <protection/>
    </xf>
    <xf numFmtId="0" fontId="0" fillId="0" borderId="15" xfId="0" applyBorder="1" applyAlignment="1">
      <alignment/>
    </xf>
    <xf numFmtId="0" fontId="0" fillId="0" borderId="0" xfId="0" applyAlignment="1">
      <alignment/>
    </xf>
    <xf numFmtId="0" fontId="0" fillId="0" borderId="14" xfId="0" applyBorder="1" applyAlignment="1">
      <alignment/>
    </xf>
    <xf numFmtId="43" fontId="0" fillId="34" borderId="10" xfId="0" applyNumberFormat="1" applyFill="1" applyBorder="1" applyAlignment="1" applyProtection="1">
      <alignment/>
      <protection/>
    </xf>
    <xf numFmtId="43" fontId="0" fillId="34" borderId="23" xfId="0" applyNumberFormat="1" applyFill="1" applyBorder="1" applyAlignment="1" applyProtection="1">
      <alignment/>
      <protection/>
    </xf>
    <xf numFmtId="43" fontId="0" fillId="34" borderId="11" xfId="0" applyNumberFormat="1" applyFill="1" applyBorder="1" applyAlignment="1" applyProtection="1">
      <alignment/>
      <protection/>
    </xf>
    <xf numFmtId="0" fontId="1" fillId="33" borderId="0" xfId="0" applyFont="1" applyFill="1" applyAlignment="1" applyProtection="1">
      <alignment/>
      <protection/>
    </xf>
    <xf numFmtId="0" fontId="2" fillId="33" borderId="0" xfId="0" applyFont="1" applyFill="1" applyAlignment="1" applyProtection="1">
      <alignment horizontal="left"/>
      <protection/>
    </xf>
    <xf numFmtId="0" fontId="0" fillId="35" borderId="16" xfId="0" applyFont="1" applyFill="1" applyBorder="1" applyAlignment="1" applyProtection="1">
      <alignment/>
      <protection locked="0"/>
    </xf>
    <xf numFmtId="0" fontId="1" fillId="35" borderId="16" xfId="0" applyFont="1" applyFill="1" applyBorder="1" applyAlignment="1" applyProtection="1">
      <alignment/>
      <protection locked="0"/>
    </xf>
    <xf numFmtId="0" fontId="0" fillId="33" borderId="0" xfId="0" applyFill="1" applyAlignment="1" applyProtection="1">
      <alignment horizontal="left"/>
      <protection/>
    </xf>
    <xf numFmtId="0" fontId="3" fillId="33" borderId="14"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top" wrapText="1"/>
      <protection/>
    </xf>
    <xf numFmtId="0" fontId="6" fillId="33" borderId="29" xfId="0" applyFont="1" applyFill="1" applyBorder="1" applyAlignment="1" applyProtection="1">
      <alignment horizontal="center" vertical="top" wrapText="1"/>
      <protection/>
    </xf>
    <xf numFmtId="0" fontId="7" fillId="35" borderId="60" xfId="0" applyFont="1" applyFill="1" applyBorder="1" applyAlignment="1" applyProtection="1">
      <alignment horizontal="center" vertical="center"/>
      <protection locked="0"/>
    </xf>
    <xf numFmtId="0" fontId="7" fillId="35" borderId="51" xfId="0" applyFont="1" applyFill="1" applyBorder="1" applyAlignment="1" applyProtection="1">
      <alignment horizontal="center" vertical="center"/>
      <protection locked="0"/>
    </xf>
    <xf numFmtId="18" fontId="0" fillId="0" borderId="60" xfId="0" applyNumberFormat="1" applyFont="1" applyFill="1" applyBorder="1" applyAlignment="1" applyProtection="1">
      <alignment vertical="top" wrapText="1"/>
      <protection locked="0"/>
    </xf>
    <xf numFmtId="18" fontId="0" fillId="0" borderId="51" xfId="0" applyNumberFormat="1" applyFont="1" applyFill="1" applyBorder="1" applyAlignment="1" applyProtection="1">
      <alignment vertical="top" wrapText="1"/>
      <protection locked="0"/>
    </xf>
    <xf numFmtId="44" fontId="17" fillId="34" borderId="0" xfId="0" applyNumberFormat="1" applyFont="1" applyFill="1" applyBorder="1" applyAlignment="1" applyProtection="1">
      <alignment horizontal="center" wrapText="1"/>
      <protection/>
    </xf>
    <xf numFmtId="44" fontId="17" fillId="34" borderId="16" xfId="0" applyNumberFormat="1" applyFont="1" applyFill="1" applyBorder="1" applyAlignment="1" applyProtection="1">
      <alignment horizontal="center" wrapText="1"/>
      <protection/>
    </xf>
    <xf numFmtId="0" fontId="1" fillId="33" borderId="10" xfId="0" applyFont="1" applyFill="1" applyBorder="1" applyAlignment="1" applyProtection="1">
      <alignment horizontal="center" wrapText="1"/>
      <protection/>
    </xf>
    <xf numFmtId="0" fontId="1" fillId="33" borderId="11" xfId="0" applyFont="1" applyFill="1" applyBorder="1" applyAlignment="1" applyProtection="1">
      <alignment horizontal="center" wrapText="1"/>
      <protection/>
    </xf>
    <xf numFmtId="0" fontId="1" fillId="33" borderId="10" xfId="0" applyFont="1" applyFill="1" applyBorder="1" applyAlignment="1" applyProtection="1">
      <alignment horizontal="center"/>
      <protection/>
    </xf>
    <xf numFmtId="0" fontId="1" fillId="33" borderId="11" xfId="0" applyFont="1" applyFill="1" applyBorder="1" applyAlignment="1" applyProtection="1">
      <alignment horizontal="center"/>
      <protection/>
    </xf>
    <xf numFmtId="0" fontId="4" fillId="33" borderId="52" xfId="0" applyFont="1" applyFill="1" applyBorder="1" applyAlignment="1" applyProtection="1">
      <alignment horizontal="center" vertical="center" wrapText="1"/>
      <protection/>
    </xf>
    <xf numFmtId="0" fontId="4" fillId="33" borderId="61"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top" wrapText="1"/>
      <protection/>
    </xf>
    <xf numFmtId="43" fontId="0" fillId="33" borderId="10" xfId="0" applyNumberFormat="1" applyFill="1" applyBorder="1" applyAlignment="1" applyProtection="1">
      <alignment/>
      <protection/>
    </xf>
    <xf numFmtId="43" fontId="0" fillId="33" borderId="23" xfId="0" applyNumberFormat="1" applyFill="1" applyBorder="1" applyAlignment="1" applyProtection="1">
      <alignment/>
      <protection/>
    </xf>
    <xf numFmtId="43" fontId="0" fillId="33" borderId="11" xfId="0" applyNumberFormat="1" applyFill="1" applyBorder="1" applyAlignment="1" applyProtection="1">
      <alignment/>
      <protection/>
    </xf>
    <xf numFmtId="0" fontId="4" fillId="35" borderId="12" xfId="0" applyFont="1" applyFill="1" applyBorder="1" applyAlignment="1" applyProtection="1">
      <alignment wrapText="1"/>
      <protection/>
    </xf>
    <xf numFmtId="0" fontId="4" fillId="35" borderId="0" xfId="0" applyFont="1" applyFill="1" applyBorder="1" applyAlignment="1" applyProtection="1">
      <alignment wrapText="1"/>
      <protection/>
    </xf>
    <xf numFmtId="0" fontId="4" fillId="35" borderId="0" xfId="0" applyFont="1" applyFill="1" applyAlignment="1" applyProtection="1">
      <alignment horizontal="left"/>
      <protection/>
    </xf>
    <xf numFmtId="0" fontId="1" fillId="33" borderId="29" xfId="0" applyFont="1" applyFill="1" applyBorder="1" applyAlignment="1" applyProtection="1">
      <alignment horizontal="center" wrapText="1"/>
      <protection/>
    </xf>
    <xf numFmtId="14" fontId="0" fillId="0" borderId="0" xfId="0" applyNumberFormat="1" applyBorder="1" applyAlignment="1" applyProtection="1">
      <alignment/>
      <protection/>
    </xf>
    <xf numFmtId="49" fontId="0" fillId="35" borderId="16" xfId="0" applyNumberFormat="1" applyFill="1" applyBorder="1" applyAlignment="1" applyProtection="1">
      <alignment/>
      <protection locked="0"/>
    </xf>
    <xf numFmtId="49" fontId="0" fillId="35" borderId="0" xfId="0" applyNumberFormat="1" applyFill="1" applyBorder="1" applyAlignment="1" applyProtection="1">
      <alignment/>
      <protection locked="0"/>
    </xf>
    <xf numFmtId="49" fontId="0" fillId="35" borderId="16" xfId="0" applyNumberFormat="1" applyFill="1" applyBorder="1" applyAlignment="1" applyProtection="1">
      <alignment/>
      <protection locked="0"/>
    </xf>
    <xf numFmtId="0" fontId="3" fillId="0" borderId="0" xfId="0" applyFont="1" applyFill="1" applyBorder="1" applyAlignment="1" applyProtection="1">
      <alignment horizontal="center" vertical="center"/>
      <protection/>
    </xf>
    <xf numFmtId="43" fontId="7" fillId="0" borderId="60" xfId="42" applyFont="1" applyBorder="1" applyAlignment="1" applyProtection="1">
      <alignment vertical="top" wrapText="1"/>
      <protection/>
    </xf>
    <xf numFmtId="43" fontId="7" fillId="0" borderId="22" xfId="42" applyFont="1" applyBorder="1" applyAlignment="1" applyProtection="1">
      <alignment vertical="top" wrapText="1"/>
      <protection/>
    </xf>
    <xf numFmtId="43" fontId="7" fillId="35" borderId="60" xfId="42" applyFont="1" applyFill="1" applyBorder="1" applyAlignment="1" applyProtection="1">
      <alignment vertical="top" wrapText="1"/>
      <protection locked="0"/>
    </xf>
    <xf numFmtId="43" fontId="7" fillId="35" borderId="51" xfId="42" applyFont="1" applyFill="1" applyBorder="1" applyAlignment="1" applyProtection="1">
      <alignment vertical="top" wrapText="1"/>
      <protection locked="0"/>
    </xf>
    <xf numFmtId="0" fontId="6" fillId="33" borderId="52"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62"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30" xfId="0" applyFont="1" applyFill="1" applyBorder="1" applyAlignment="1" applyProtection="1">
      <alignment horizontal="center" vertical="center" wrapText="1"/>
      <protection/>
    </xf>
    <xf numFmtId="0" fontId="4" fillId="33" borderId="62"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5" borderId="0" xfId="0" applyFont="1" applyFill="1" applyBorder="1" applyAlignment="1" applyProtection="1">
      <alignment vertical="top" wrapText="1"/>
      <protection/>
    </xf>
    <xf numFmtId="43" fontId="3" fillId="33" borderId="16" xfId="0" applyNumberFormat="1" applyFont="1" applyFill="1" applyBorder="1" applyAlignment="1" applyProtection="1">
      <alignment wrapText="1"/>
      <protection/>
    </xf>
    <xf numFmtId="0" fontId="2" fillId="33" borderId="0" xfId="0" applyFont="1" applyFill="1" applyAlignment="1" applyProtection="1">
      <alignment horizontal="right"/>
      <protection/>
    </xf>
    <xf numFmtId="0" fontId="2" fillId="33" borderId="10" xfId="0" applyFont="1" applyFill="1" applyBorder="1" applyAlignment="1" applyProtection="1">
      <alignment horizontal="center" vertical="top" wrapText="1"/>
      <protection/>
    </xf>
    <xf numFmtId="0" fontId="0" fillId="0" borderId="23" xfId="0" applyBorder="1" applyAlignment="1">
      <alignment horizontal="center" vertical="top" wrapText="1"/>
    </xf>
    <xf numFmtId="0" fontId="0" fillId="0" borderId="11" xfId="0" applyBorder="1" applyAlignment="1">
      <alignment horizontal="center" vertical="top" wrapText="1"/>
    </xf>
    <xf numFmtId="0" fontId="3" fillId="35" borderId="18" xfId="0"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3" fillId="35" borderId="19" xfId="0" applyFon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17" xfId="0" applyBorder="1" applyAlignment="1">
      <alignment horizontal="center" vertical="center"/>
    </xf>
    <xf numFmtId="49" fontId="3" fillId="0" borderId="15" xfId="0" applyNumberFormat="1" applyFont="1" applyFill="1" applyBorder="1" applyAlignment="1" applyProtection="1">
      <alignment horizontal="center" vertical="center"/>
      <protection locked="0"/>
    </xf>
    <xf numFmtId="43" fontId="6" fillId="0" borderId="15" xfId="0" applyNumberFormat="1" applyFont="1" applyBorder="1" applyAlignment="1" applyProtection="1">
      <alignment horizontal="left" vertical="top" wrapText="1"/>
      <protection/>
    </xf>
    <xf numFmtId="43" fontId="6" fillId="0" borderId="0" xfId="0" applyNumberFormat="1" applyFont="1" applyBorder="1" applyAlignment="1" applyProtection="1">
      <alignment horizontal="left" vertical="top" wrapText="1"/>
      <protection/>
    </xf>
    <xf numFmtId="0" fontId="2" fillId="35" borderId="16" xfId="0" applyFont="1" applyFill="1" applyBorder="1" applyAlignment="1" applyProtection="1">
      <alignment/>
      <protection locked="0"/>
    </xf>
    <xf numFmtId="0" fontId="2" fillId="0" borderId="0" xfId="0" applyFont="1" applyFill="1" applyBorder="1" applyAlignment="1" applyProtection="1">
      <alignment horizontal="center" vertical="top" wrapText="1"/>
      <protection/>
    </xf>
    <xf numFmtId="0" fontId="6" fillId="33" borderId="18" xfId="0" applyFont="1" applyFill="1" applyBorder="1" applyAlignment="1" applyProtection="1">
      <alignment horizontal="center" vertical="top" wrapText="1"/>
      <protection/>
    </xf>
    <xf numFmtId="0" fontId="6" fillId="33" borderId="12" xfId="0" applyFont="1" applyFill="1" applyBorder="1" applyAlignment="1" applyProtection="1">
      <alignment horizontal="center" vertical="top"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top" wrapText="1"/>
      <protection/>
    </xf>
    <xf numFmtId="0" fontId="4" fillId="33" borderId="11" xfId="0" applyFont="1" applyFill="1" applyBorder="1" applyAlignment="1" applyProtection="1">
      <alignment horizontal="center" vertical="top" wrapText="1"/>
      <protection/>
    </xf>
    <xf numFmtId="0" fontId="0" fillId="33" borderId="29" xfId="0" applyFont="1" applyFill="1" applyBorder="1" applyAlignment="1" applyProtection="1">
      <alignment horizontal="center"/>
      <protection/>
    </xf>
    <xf numFmtId="0" fontId="6" fillId="33" borderId="12" xfId="0" applyFont="1" applyFill="1" applyBorder="1" applyAlignment="1" applyProtection="1">
      <alignment vertical="top" wrapText="1"/>
      <protection/>
    </xf>
    <xf numFmtId="0" fontId="6" fillId="33" borderId="13" xfId="0" applyFont="1" applyFill="1" applyBorder="1" applyAlignment="1" applyProtection="1">
      <alignment vertical="top" wrapText="1"/>
      <protection/>
    </xf>
    <xf numFmtId="0" fontId="6" fillId="33" borderId="0" xfId="0" applyFont="1" applyFill="1" applyBorder="1" applyAlignment="1" applyProtection="1">
      <alignment vertical="top" wrapText="1"/>
      <protection/>
    </xf>
    <xf numFmtId="0" fontId="6" fillId="33" borderId="14" xfId="0" applyFont="1" applyFill="1" applyBorder="1" applyAlignment="1" applyProtection="1">
      <alignment vertical="top" wrapText="1"/>
      <protection/>
    </xf>
    <xf numFmtId="0" fontId="6" fillId="33" borderId="0" xfId="0" applyFont="1" applyFill="1" applyBorder="1" applyAlignment="1" applyProtection="1">
      <alignment horizontal="center" vertical="top"/>
      <protection/>
    </xf>
    <xf numFmtId="0" fontId="6" fillId="33" borderId="14" xfId="0" applyFont="1" applyFill="1" applyBorder="1" applyAlignment="1" applyProtection="1">
      <alignment horizontal="center" vertical="top"/>
      <protection/>
    </xf>
    <xf numFmtId="0" fontId="4" fillId="33" borderId="61" xfId="0" applyFont="1" applyFill="1" applyBorder="1" applyAlignment="1" applyProtection="1">
      <alignment horizontal="center" vertical="top" wrapText="1"/>
      <protection/>
    </xf>
    <xf numFmtId="0" fontId="1" fillId="33" borderId="29" xfId="0" applyFont="1" applyFill="1" applyBorder="1" applyAlignment="1" applyProtection="1">
      <alignment horizontal="center"/>
      <protection/>
    </xf>
    <xf numFmtId="49" fontId="0" fillId="35" borderId="16" xfId="0" applyNumberFormat="1" applyFont="1" applyFill="1" applyBorder="1" applyAlignment="1" applyProtection="1">
      <alignment horizontal="center"/>
      <protection locked="0"/>
    </xf>
    <xf numFmtId="0" fontId="6" fillId="33" borderId="15" xfId="0"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top" wrapText="1"/>
      <protection/>
    </xf>
    <xf numFmtId="0" fontId="6" fillId="0" borderId="15" xfId="0" applyFont="1" applyBorder="1" applyAlignment="1" applyProtection="1">
      <alignment horizontal="left" indent="1"/>
      <protection/>
    </xf>
    <xf numFmtId="0" fontId="6" fillId="0" borderId="0" xfId="0" applyFont="1" applyBorder="1" applyAlignment="1" applyProtection="1">
      <alignment horizontal="left" indent="1"/>
      <protection/>
    </xf>
    <xf numFmtId="14" fontId="2" fillId="35" borderId="16" xfId="0" applyNumberFormat="1" applyFont="1" applyFill="1" applyBorder="1" applyAlignment="1" applyProtection="1">
      <alignment/>
      <protection locked="0"/>
    </xf>
    <xf numFmtId="181" fontId="0" fillId="35" borderId="16" xfId="0" applyNumberFormat="1" applyFill="1" applyBorder="1" applyAlignment="1" applyProtection="1">
      <alignment horizontal="left"/>
      <protection locked="0"/>
    </xf>
    <xf numFmtId="0" fontId="6" fillId="0" borderId="0" xfId="0" applyFont="1" applyBorder="1" applyAlignment="1" applyProtection="1">
      <alignment/>
      <protection/>
    </xf>
    <xf numFmtId="0" fontId="0" fillId="0" borderId="16" xfId="0" applyBorder="1" applyAlignment="1" applyProtection="1">
      <alignment/>
      <protection/>
    </xf>
    <xf numFmtId="168" fontId="0" fillId="35" borderId="16" xfId="0" applyNumberFormat="1" applyFill="1" applyBorder="1" applyAlignment="1" applyProtection="1">
      <alignment horizontal="left" indent="1"/>
      <protection locked="0"/>
    </xf>
    <xf numFmtId="0" fontId="0" fillId="35" borderId="16" xfId="0" applyFont="1" applyFill="1" applyBorder="1" applyAlignment="1" applyProtection="1">
      <alignment horizontal="left" indent="1"/>
      <protection locked="0"/>
    </xf>
    <xf numFmtId="43" fontId="3" fillId="35" borderId="0" xfId="0" applyNumberFormat="1" applyFont="1" applyFill="1" applyBorder="1" applyAlignment="1" applyProtection="1">
      <alignment wrapText="1"/>
      <protection locked="0"/>
    </xf>
    <xf numFmtId="43" fontId="3" fillId="35" borderId="16" xfId="0" applyNumberFormat="1" applyFont="1" applyFill="1" applyBorder="1" applyAlignment="1" applyProtection="1">
      <alignment wrapText="1"/>
      <protection locked="0"/>
    </xf>
    <xf numFmtId="0" fontId="2" fillId="33" borderId="0" xfId="0" applyFont="1" applyFill="1" applyAlignment="1" applyProtection="1">
      <alignment/>
      <protection/>
    </xf>
    <xf numFmtId="0" fontId="2" fillId="33" borderId="11" xfId="0"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center"/>
      <protection locked="0"/>
    </xf>
    <xf numFmtId="0" fontId="3" fillId="35" borderId="13" xfId="0" applyFont="1" applyFill="1" applyBorder="1" applyAlignment="1" applyProtection="1">
      <alignment horizontal="center" vertical="center"/>
      <protection locked="0"/>
    </xf>
    <xf numFmtId="0" fontId="3" fillId="35" borderId="17" xfId="0" applyFont="1" applyFill="1" applyBorder="1" applyAlignment="1" applyProtection="1">
      <alignment horizontal="center" vertical="center"/>
      <protection locked="0"/>
    </xf>
    <xf numFmtId="44" fontId="17" fillId="34" borderId="18" xfId="0" applyNumberFormat="1" applyFont="1" applyFill="1" applyBorder="1" applyAlignment="1" applyProtection="1">
      <alignment/>
      <protection/>
    </xf>
    <xf numFmtId="44" fontId="17" fillId="34" borderId="12" xfId="0" applyNumberFormat="1" applyFont="1" applyFill="1" applyBorder="1" applyAlignment="1" applyProtection="1">
      <alignment/>
      <protection/>
    </xf>
    <xf numFmtId="44" fontId="17" fillId="34" borderId="13" xfId="0" applyNumberFormat="1" applyFont="1" applyFill="1" applyBorder="1" applyAlignment="1" applyProtection="1">
      <alignment/>
      <protection/>
    </xf>
    <xf numFmtId="44" fontId="17" fillId="34" borderId="19" xfId="0" applyNumberFormat="1" applyFont="1" applyFill="1" applyBorder="1" applyAlignment="1" applyProtection="1">
      <alignment/>
      <protection/>
    </xf>
    <xf numFmtId="44" fontId="17" fillId="34" borderId="16" xfId="0" applyNumberFormat="1" applyFont="1" applyFill="1" applyBorder="1" applyAlignment="1" applyProtection="1">
      <alignment/>
      <protection/>
    </xf>
    <xf numFmtId="44" fontId="17" fillId="34" borderId="17" xfId="0" applyNumberFormat="1" applyFont="1" applyFill="1" applyBorder="1" applyAlignment="1" applyProtection="1">
      <alignment/>
      <protection/>
    </xf>
    <xf numFmtId="0" fontId="7" fillId="33" borderId="46" xfId="0" applyFont="1" applyFill="1" applyBorder="1" applyAlignment="1">
      <alignment horizontal="center"/>
    </xf>
    <xf numFmtId="0" fontId="7" fillId="33" borderId="0" xfId="0" applyFont="1" applyFill="1" applyAlignment="1">
      <alignment horizontal="center"/>
    </xf>
    <xf numFmtId="0" fontId="7" fillId="33" borderId="14" xfId="0" applyFont="1" applyFill="1" applyBorder="1" applyAlignment="1">
      <alignment horizontal="center"/>
    </xf>
    <xf numFmtId="0" fontId="10" fillId="35" borderId="56" xfId="0" applyNumberFormat="1" applyFont="1" applyFill="1" applyBorder="1" applyAlignment="1" applyProtection="1">
      <alignment horizontal="center" vertical="top" wrapText="1"/>
      <protection locked="0"/>
    </xf>
    <xf numFmtId="0" fontId="10" fillId="35" borderId="57" xfId="0" applyNumberFormat="1" applyFont="1" applyFill="1" applyBorder="1" applyAlignment="1" applyProtection="1">
      <alignment horizontal="center" vertical="top" wrapText="1"/>
      <protection locked="0"/>
    </xf>
    <xf numFmtId="0" fontId="0" fillId="0" borderId="57" xfId="0" applyNumberFormat="1" applyBorder="1" applyAlignment="1">
      <alignment horizontal="center" vertical="top" wrapText="1"/>
    </xf>
    <xf numFmtId="0" fontId="0" fillId="0" borderId="59" xfId="0" applyNumberFormat="1" applyBorder="1" applyAlignment="1">
      <alignment horizontal="center" vertical="top" wrapText="1"/>
    </xf>
    <xf numFmtId="0" fontId="7" fillId="33" borderId="18" xfId="0" applyFont="1" applyFill="1" applyBorder="1" applyAlignment="1" applyProtection="1">
      <alignment/>
      <protection/>
    </xf>
    <xf numFmtId="0" fontId="7" fillId="33" borderId="12" xfId="0" applyFont="1" applyFill="1" applyBorder="1" applyAlignment="1" applyProtection="1">
      <alignment/>
      <protection/>
    </xf>
    <xf numFmtId="0" fontId="7" fillId="33" borderId="13" xfId="0" applyFont="1" applyFill="1" applyBorder="1" applyAlignment="1" applyProtection="1">
      <alignment/>
      <protection/>
    </xf>
    <xf numFmtId="0" fontId="7" fillId="33" borderId="15" xfId="0" applyFont="1" applyFill="1" applyBorder="1" applyAlignment="1" applyProtection="1">
      <alignment/>
      <protection/>
    </xf>
    <xf numFmtId="0" fontId="7" fillId="33" borderId="0" xfId="0" applyFont="1" applyFill="1" applyBorder="1" applyAlignment="1" applyProtection="1">
      <alignment/>
      <protection/>
    </xf>
    <xf numFmtId="0" fontId="7" fillId="33" borderId="14" xfId="0" applyFont="1" applyFill="1" applyBorder="1" applyAlignment="1" applyProtection="1">
      <alignment/>
      <protection/>
    </xf>
    <xf numFmtId="0" fontId="7" fillId="33" borderId="19" xfId="0" applyFont="1" applyFill="1" applyBorder="1" applyAlignment="1" applyProtection="1">
      <alignment/>
      <protection/>
    </xf>
    <xf numFmtId="0" fontId="7" fillId="33" borderId="16" xfId="0" applyFont="1" applyFill="1" applyBorder="1" applyAlignment="1" applyProtection="1">
      <alignment/>
      <protection/>
    </xf>
    <xf numFmtId="0" fontId="7" fillId="33" borderId="17" xfId="0" applyFont="1" applyFill="1" applyBorder="1" applyAlignment="1" applyProtection="1">
      <alignment/>
      <protection/>
    </xf>
    <xf numFmtId="43" fontId="10" fillId="34" borderId="22" xfId="42" applyFont="1" applyFill="1" applyBorder="1" applyAlignment="1" applyProtection="1">
      <alignment horizontal="center" wrapText="1"/>
      <protection/>
    </xf>
    <xf numFmtId="0" fontId="4" fillId="33" borderId="56" xfId="0" applyFont="1" applyFill="1" applyBorder="1" applyAlignment="1" applyProtection="1">
      <alignment horizontal="center" vertical="top" wrapText="1"/>
      <protection/>
    </xf>
    <xf numFmtId="0" fontId="4" fillId="33" borderId="57" xfId="0" applyFont="1" applyFill="1" applyBorder="1" applyAlignment="1" applyProtection="1">
      <alignment horizontal="center" vertical="top" wrapText="1"/>
      <protection/>
    </xf>
    <xf numFmtId="0" fontId="0" fillId="0" borderId="57" xfId="0" applyBorder="1" applyAlignment="1">
      <alignment horizontal="center" vertical="top" wrapText="1"/>
    </xf>
    <xf numFmtId="0" fontId="0" fillId="0" borderId="59" xfId="0" applyBorder="1" applyAlignment="1">
      <alignment horizontal="center" vertical="top" wrapText="1"/>
    </xf>
    <xf numFmtId="0" fontId="10" fillId="35" borderId="60" xfId="42" applyNumberFormat="1" applyFont="1" applyFill="1" applyBorder="1" applyAlignment="1" applyProtection="1">
      <alignment horizontal="center" vertical="top" wrapText="1"/>
      <protection locked="0"/>
    </xf>
    <xf numFmtId="0" fontId="10" fillId="35" borderId="22" xfId="42" applyNumberFormat="1" applyFont="1" applyFill="1" applyBorder="1" applyAlignment="1" applyProtection="1">
      <alignment horizontal="center" vertical="top" wrapText="1"/>
      <protection locked="0"/>
    </xf>
    <xf numFmtId="0" fontId="0" fillId="0" borderId="22" xfId="0" applyNumberFormat="1" applyBorder="1" applyAlignment="1">
      <alignment horizontal="center" vertical="top" wrapText="1"/>
    </xf>
    <xf numFmtId="0" fontId="0" fillId="0" borderId="51" xfId="0" applyNumberFormat="1" applyBorder="1" applyAlignment="1">
      <alignment horizontal="center" vertical="top" wrapText="1"/>
    </xf>
    <xf numFmtId="0" fontId="10" fillId="35" borderId="10" xfId="0" applyNumberFormat="1" applyFont="1" applyFill="1" applyBorder="1" applyAlignment="1" applyProtection="1">
      <alignment horizontal="center" vertical="top" wrapText="1"/>
      <protection locked="0"/>
    </xf>
    <xf numFmtId="0" fontId="10" fillId="35" borderId="23" xfId="0" applyNumberFormat="1" applyFont="1" applyFill="1" applyBorder="1" applyAlignment="1" applyProtection="1">
      <alignment horizontal="center" vertical="top" wrapText="1"/>
      <protection locked="0"/>
    </xf>
    <xf numFmtId="0" fontId="0" fillId="0" borderId="23" xfId="0" applyNumberFormat="1" applyBorder="1" applyAlignment="1">
      <alignment horizontal="center" vertical="top" wrapText="1"/>
    </xf>
    <xf numFmtId="0" fontId="0" fillId="0" borderId="11" xfId="0" applyNumberFormat="1" applyBorder="1" applyAlignment="1">
      <alignment horizontal="center" vertical="top" wrapText="1"/>
    </xf>
    <xf numFmtId="0" fontId="7" fillId="33" borderId="15"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7" fillId="33" borderId="19" xfId="0" applyFont="1" applyFill="1" applyBorder="1" applyAlignment="1" applyProtection="1">
      <alignment horizontal="center"/>
      <protection/>
    </xf>
    <xf numFmtId="0" fontId="7" fillId="33" borderId="16" xfId="0" applyFont="1" applyFill="1" applyBorder="1" applyAlignment="1" applyProtection="1">
      <alignment horizontal="center"/>
      <protection/>
    </xf>
    <xf numFmtId="0" fontId="10" fillId="34" borderId="49" xfId="0" applyNumberFormat="1" applyFont="1" applyFill="1" applyBorder="1" applyAlignment="1">
      <alignment horizontal="center" vertical="center"/>
    </xf>
    <xf numFmtId="0" fontId="10" fillId="34" borderId="50" xfId="0" applyNumberFormat="1" applyFont="1" applyFill="1" applyBorder="1" applyAlignment="1">
      <alignment horizontal="center" vertical="center"/>
    </xf>
    <xf numFmtId="0" fontId="0" fillId="0" borderId="50" xfId="0" applyNumberFormat="1" applyBorder="1" applyAlignment="1">
      <alignment horizontal="center" vertical="center"/>
    </xf>
    <xf numFmtId="0" fontId="0" fillId="0" borderId="58" xfId="0" applyNumberFormat="1" applyBorder="1" applyAlignment="1">
      <alignment horizontal="center" vertical="center"/>
    </xf>
    <xf numFmtId="0" fontId="6" fillId="33" borderId="18" xfId="0" applyFont="1" applyFill="1" applyBorder="1" applyAlignment="1" applyProtection="1">
      <alignment vertical="top" wrapText="1"/>
      <protection/>
    </xf>
    <xf numFmtId="0" fontId="6" fillId="33" borderId="19" xfId="0" applyFont="1" applyFill="1" applyBorder="1" applyAlignment="1" applyProtection="1">
      <alignment vertical="top" wrapText="1"/>
      <protection/>
    </xf>
    <xf numFmtId="0" fontId="6" fillId="33" borderId="16" xfId="0" applyFont="1" applyFill="1" applyBorder="1" applyAlignment="1" applyProtection="1">
      <alignment vertical="top" wrapText="1"/>
      <protection/>
    </xf>
    <xf numFmtId="0" fontId="0" fillId="35" borderId="31" xfId="0" applyFont="1" applyFill="1" applyBorder="1" applyAlignment="1" applyProtection="1">
      <alignment wrapText="1"/>
      <protection locked="0"/>
    </xf>
    <xf numFmtId="0" fontId="7" fillId="0" borderId="63" xfId="0" applyFont="1" applyBorder="1" applyAlignment="1">
      <alignment horizontal="left"/>
    </xf>
    <xf numFmtId="0" fontId="7" fillId="0" borderId="23" xfId="0" applyFont="1" applyBorder="1" applyAlignment="1">
      <alignment horizontal="left"/>
    </xf>
    <xf numFmtId="0" fontId="4" fillId="0" borderId="64" xfId="0" applyFont="1" applyBorder="1" applyAlignment="1">
      <alignment horizontal="left"/>
    </xf>
    <xf numFmtId="0" fontId="4" fillId="0" borderId="12" xfId="0" applyFont="1" applyBorder="1" applyAlignment="1">
      <alignment horizontal="left"/>
    </xf>
    <xf numFmtId="0" fontId="4" fillId="0" borderId="65" xfId="0" applyFont="1" applyBorder="1" applyAlignment="1">
      <alignment horizontal="left"/>
    </xf>
    <xf numFmtId="0" fontId="4" fillId="0" borderId="16" xfId="0" applyFont="1" applyBorder="1" applyAlignment="1">
      <alignment horizontal="left"/>
    </xf>
    <xf numFmtId="0" fontId="0" fillId="0" borderId="66" xfId="0" applyBorder="1" applyAlignment="1">
      <alignment horizontal="left"/>
    </xf>
    <xf numFmtId="0" fontId="0" fillId="0" borderId="67" xfId="0" applyBorder="1" applyAlignment="1">
      <alignment horizontal="left"/>
    </xf>
    <xf numFmtId="0" fontId="7" fillId="0" borderId="65" xfId="0" applyFont="1" applyBorder="1" applyAlignment="1">
      <alignment horizontal="left"/>
    </xf>
    <xf numFmtId="0" fontId="7" fillId="0" borderId="16" xfId="0" applyFont="1" applyBorder="1" applyAlignment="1">
      <alignment horizontal="left"/>
    </xf>
    <xf numFmtId="0" fontId="4" fillId="0" borderId="13" xfId="0" applyFont="1" applyBorder="1" applyAlignment="1">
      <alignment horizontal="left"/>
    </xf>
    <xf numFmtId="0" fontId="4" fillId="0" borderId="54" xfId="0" applyFont="1" applyBorder="1" applyAlignment="1">
      <alignment horizontal="left"/>
    </xf>
    <xf numFmtId="0" fontId="0" fillId="0" borderId="44" xfId="0" applyBorder="1" applyAlignment="1">
      <alignment horizontal="left"/>
    </xf>
    <xf numFmtId="1" fontId="4" fillId="39" borderId="10" xfId="0" applyNumberFormat="1" applyFont="1" applyFill="1" applyBorder="1" applyAlignment="1">
      <alignment horizontal="center"/>
    </xf>
    <xf numFmtId="1" fontId="4" fillId="39" borderId="23" xfId="0" applyNumberFormat="1" applyFont="1" applyFill="1" applyBorder="1" applyAlignment="1">
      <alignment horizontal="center"/>
    </xf>
    <xf numFmtId="1" fontId="4" fillId="39" borderId="68" xfId="0" applyNumberFormat="1" applyFont="1" applyFill="1" applyBorder="1" applyAlignment="1">
      <alignment horizontal="center"/>
    </xf>
    <xf numFmtId="167" fontId="0" fillId="35" borderId="23" xfId="0" applyNumberFormat="1" applyFill="1" applyBorder="1" applyAlignment="1" applyProtection="1">
      <alignment horizontal="left"/>
      <protection locked="0"/>
    </xf>
    <xf numFmtId="0" fontId="0" fillId="33" borderId="0" xfId="0" applyFill="1" applyBorder="1" applyAlignment="1" applyProtection="1">
      <alignment/>
      <protection/>
    </xf>
    <xf numFmtId="0" fontId="6" fillId="33" borderId="0" xfId="0" applyFont="1" applyFill="1" applyBorder="1" applyAlignment="1" applyProtection="1">
      <alignment wrapText="1"/>
      <protection/>
    </xf>
    <xf numFmtId="0" fontId="6" fillId="33" borderId="14" xfId="0" applyFont="1" applyFill="1" applyBorder="1" applyAlignment="1" applyProtection="1">
      <alignment wrapText="1"/>
      <protection/>
    </xf>
    <xf numFmtId="0" fontId="6" fillId="33" borderId="18" xfId="0" applyFont="1" applyFill="1" applyBorder="1" applyAlignment="1" applyProtection="1">
      <alignment horizontal="left" vertical="top" wrapText="1" indent="1"/>
      <protection/>
    </xf>
    <xf numFmtId="0" fontId="6" fillId="33" borderId="13" xfId="0" applyFont="1" applyFill="1" applyBorder="1" applyAlignment="1" applyProtection="1">
      <alignment horizontal="left" vertical="top" wrapText="1" indent="1"/>
      <protection/>
    </xf>
    <xf numFmtId="0" fontId="6" fillId="33" borderId="15" xfId="0" applyFont="1" applyFill="1" applyBorder="1" applyAlignment="1" applyProtection="1">
      <alignment horizontal="left" vertical="top" wrapText="1" indent="1"/>
      <protection/>
    </xf>
    <xf numFmtId="0" fontId="6" fillId="33" borderId="14" xfId="0" applyFont="1" applyFill="1" applyBorder="1" applyAlignment="1" applyProtection="1">
      <alignment horizontal="left" vertical="top" wrapText="1" indent="1"/>
      <protection/>
    </xf>
    <xf numFmtId="0" fontId="4" fillId="35" borderId="15" xfId="0" applyFont="1" applyFill="1" applyBorder="1" applyAlignment="1" applyProtection="1">
      <alignment vertical="top" wrapText="1"/>
      <protection locked="0"/>
    </xf>
    <xf numFmtId="0" fontId="4" fillId="35" borderId="14" xfId="0" applyFont="1" applyFill="1" applyBorder="1" applyAlignment="1" applyProtection="1">
      <alignment vertical="top" wrapText="1"/>
      <protection locked="0"/>
    </xf>
    <xf numFmtId="0" fontId="4" fillId="35" borderId="19" xfId="0" applyFont="1" applyFill="1" applyBorder="1" applyAlignment="1" applyProtection="1">
      <alignment vertical="top" wrapText="1"/>
      <protection locked="0"/>
    </xf>
    <xf numFmtId="0" fontId="4" fillId="35" borderId="17" xfId="0" applyFont="1" applyFill="1" applyBorder="1" applyAlignment="1" applyProtection="1">
      <alignment vertical="top" wrapText="1"/>
      <protection locked="0"/>
    </xf>
    <xf numFmtId="0" fontId="7" fillId="33" borderId="12" xfId="0" applyFont="1" applyFill="1" applyBorder="1" applyAlignment="1" applyProtection="1">
      <alignment wrapText="1"/>
      <protection/>
    </xf>
    <xf numFmtId="0" fontId="7" fillId="33" borderId="13" xfId="0" applyFont="1" applyFill="1" applyBorder="1" applyAlignment="1" applyProtection="1">
      <alignment wrapText="1"/>
      <protection/>
    </xf>
    <xf numFmtId="0" fontId="7" fillId="33" borderId="0" xfId="0" applyFont="1" applyFill="1" applyBorder="1" applyAlignment="1" applyProtection="1">
      <alignment wrapText="1"/>
      <protection/>
    </xf>
    <xf numFmtId="0" fontId="7" fillId="33" borderId="14" xfId="0" applyFont="1" applyFill="1" applyBorder="1" applyAlignment="1" applyProtection="1">
      <alignment wrapText="1"/>
      <protection/>
    </xf>
    <xf numFmtId="0" fontId="7" fillId="33" borderId="31" xfId="0" applyFont="1" applyFill="1" applyBorder="1" applyAlignment="1" applyProtection="1">
      <alignment wrapText="1"/>
      <protection/>
    </xf>
    <xf numFmtId="0" fontId="7" fillId="33" borderId="25" xfId="0" applyFont="1" applyFill="1" applyBorder="1" applyAlignment="1" applyProtection="1">
      <alignment wrapText="1"/>
      <protection/>
    </xf>
    <xf numFmtId="0" fontId="4" fillId="33" borderId="64" xfId="0" applyFont="1" applyFill="1" applyBorder="1" applyAlignment="1">
      <alignment horizontal="left"/>
    </xf>
    <xf numFmtId="0" fontId="4" fillId="33" borderId="69" xfId="0" applyFont="1" applyFill="1" applyBorder="1" applyAlignment="1">
      <alignment/>
    </xf>
    <xf numFmtId="0" fontId="4" fillId="0" borderId="70" xfId="0" applyFont="1" applyBorder="1" applyAlignment="1">
      <alignment/>
    </xf>
    <xf numFmtId="0" fontId="4" fillId="0" borderId="47" xfId="0" applyFont="1" applyBorder="1" applyAlignment="1">
      <alignment/>
    </xf>
    <xf numFmtId="2" fontId="4" fillId="39" borderId="71" xfId="0" applyNumberFormat="1" applyFont="1" applyFill="1" applyBorder="1" applyAlignment="1">
      <alignment horizontal="center"/>
    </xf>
    <xf numFmtId="2" fontId="4" fillId="39" borderId="72" xfId="0" applyNumberFormat="1" applyFont="1" applyFill="1" applyBorder="1" applyAlignment="1">
      <alignment horizontal="center"/>
    </xf>
    <xf numFmtId="2" fontId="4" fillId="39" borderId="73" xfId="0" applyNumberFormat="1" applyFont="1" applyFill="1" applyBorder="1" applyAlignment="1">
      <alignment horizontal="center"/>
    </xf>
    <xf numFmtId="0" fontId="7" fillId="33" borderId="74" xfId="0" applyFont="1" applyFill="1" applyBorder="1" applyAlignment="1">
      <alignment horizontal="center"/>
    </xf>
    <xf numFmtId="0" fontId="7" fillId="0" borderId="44" xfId="0" applyFont="1" applyBorder="1" applyAlignment="1">
      <alignment horizontal="center"/>
    </xf>
    <xf numFmtId="0" fontId="7" fillId="0" borderId="43" xfId="0" applyFont="1" applyBorder="1" applyAlignment="1">
      <alignment horizontal="center"/>
    </xf>
    <xf numFmtId="0" fontId="7" fillId="33" borderId="15" xfId="0" applyFont="1" applyFill="1" applyBorder="1" applyAlignment="1">
      <alignment horizontal="center"/>
    </xf>
    <xf numFmtId="0" fontId="7" fillId="0" borderId="0" xfId="0" applyFont="1" applyAlignment="1">
      <alignment horizontal="center"/>
    </xf>
    <xf numFmtId="0" fontId="7" fillId="0" borderId="45" xfId="0" applyFont="1" applyBorder="1" applyAlignment="1">
      <alignment horizontal="center"/>
    </xf>
    <xf numFmtId="2" fontId="7" fillId="33" borderId="19" xfId="0" applyNumberFormat="1" applyFont="1" applyFill="1" applyBorder="1" applyAlignment="1">
      <alignment horizontal="center"/>
    </xf>
    <xf numFmtId="0" fontId="7" fillId="0" borderId="16" xfId="0" applyFont="1" applyBorder="1" applyAlignment="1">
      <alignment/>
    </xf>
    <xf numFmtId="0" fontId="7" fillId="0" borderId="75" xfId="0" applyFont="1" applyBorder="1" applyAlignment="1">
      <alignment/>
    </xf>
    <xf numFmtId="0" fontId="4" fillId="33" borderId="76" xfId="0" applyFont="1" applyFill="1" applyBorder="1" applyAlignment="1">
      <alignment horizontal="left"/>
    </xf>
    <xf numFmtId="0" fontId="4" fillId="0" borderId="77" xfId="0" applyFont="1" applyBorder="1" applyAlignment="1">
      <alignment horizontal="left"/>
    </xf>
    <xf numFmtId="0" fontId="4" fillId="0" borderId="78" xfId="0" applyFont="1" applyBorder="1" applyAlignment="1">
      <alignment horizontal="left"/>
    </xf>
    <xf numFmtId="1" fontId="0" fillId="39" borderId="23" xfId="0" applyNumberFormat="1" applyFill="1" applyBorder="1" applyAlignment="1">
      <alignment/>
    </xf>
    <xf numFmtId="1" fontId="0" fillId="39" borderId="68" xfId="0" applyNumberFormat="1" applyFill="1" applyBorder="1" applyAlignment="1">
      <alignment/>
    </xf>
    <xf numFmtId="0" fontId="4" fillId="33" borderId="63" xfId="0" applyFont="1" applyFill="1" applyBorder="1" applyAlignment="1">
      <alignment horizontal="left"/>
    </xf>
    <xf numFmtId="0" fontId="4" fillId="0" borderId="23" xfId="0" applyFont="1" applyBorder="1" applyAlignment="1">
      <alignment horizontal="left"/>
    </xf>
    <xf numFmtId="0" fontId="4" fillId="0" borderId="11"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nemployeetv%20updated%20per%20di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Employee (Domestic)"/>
      <sheetName val="Non-Employee (International)"/>
      <sheetName val="Per Diem Rates"/>
      <sheetName val="Sample Non-Empl (Domestic)"/>
      <sheetName val="Sample Non-Empl (Int'l)"/>
    </sheetNames>
    <sheetDataSet>
      <sheetData sheetId="2">
        <row r="1">
          <cell r="A1" t="str">
            <v>M&amp;IE Rate ($) 1</v>
          </cell>
          <cell r="B1" t="str">
            <v>Breakfast</v>
          </cell>
          <cell r="C1" t="str">
            <v>Lunch</v>
          </cell>
          <cell r="D1" t="str">
            <v>Dinner</v>
          </cell>
        </row>
        <row r="2">
          <cell r="A2">
            <v>0</v>
          </cell>
          <cell r="B2">
            <v>0</v>
          </cell>
          <cell r="C2">
            <v>0</v>
          </cell>
          <cell r="D2">
            <v>0</v>
          </cell>
        </row>
        <row r="3">
          <cell r="A3">
            <v>1</v>
          </cell>
          <cell r="B3">
            <v>0</v>
          </cell>
          <cell r="C3">
            <v>0</v>
          </cell>
          <cell r="D3">
            <v>0</v>
          </cell>
        </row>
        <row r="4">
          <cell r="A4">
            <v>2</v>
          </cell>
          <cell r="B4">
            <v>0</v>
          </cell>
          <cell r="C4">
            <v>0</v>
          </cell>
          <cell r="D4">
            <v>1</v>
          </cell>
        </row>
        <row r="5">
          <cell r="A5">
            <v>3</v>
          </cell>
          <cell r="B5">
            <v>0</v>
          </cell>
          <cell r="C5">
            <v>1</v>
          </cell>
          <cell r="D5">
            <v>1</v>
          </cell>
        </row>
        <row r="6">
          <cell r="A6">
            <v>4</v>
          </cell>
          <cell r="B6">
            <v>1</v>
          </cell>
          <cell r="C6">
            <v>1</v>
          </cell>
          <cell r="D6">
            <v>1</v>
          </cell>
        </row>
        <row r="7">
          <cell r="A7">
            <v>5</v>
          </cell>
          <cell r="B7">
            <v>1</v>
          </cell>
          <cell r="C7">
            <v>1</v>
          </cell>
          <cell r="D7">
            <v>2</v>
          </cell>
        </row>
        <row r="8">
          <cell r="A8">
            <v>6</v>
          </cell>
          <cell r="B8">
            <v>1</v>
          </cell>
          <cell r="C8">
            <v>2</v>
          </cell>
          <cell r="D8">
            <v>2</v>
          </cell>
        </row>
        <row r="9">
          <cell r="A9">
            <v>7</v>
          </cell>
          <cell r="B9">
            <v>1</v>
          </cell>
          <cell r="C9">
            <v>2</v>
          </cell>
          <cell r="D9">
            <v>3</v>
          </cell>
        </row>
        <row r="10">
          <cell r="A10">
            <v>8</v>
          </cell>
          <cell r="B10">
            <v>1</v>
          </cell>
          <cell r="C10">
            <v>2</v>
          </cell>
          <cell r="D10">
            <v>3</v>
          </cell>
        </row>
        <row r="11">
          <cell r="A11">
            <v>9</v>
          </cell>
          <cell r="B11">
            <v>1</v>
          </cell>
          <cell r="C11">
            <v>2</v>
          </cell>
          <cell r="D11">
            <v>4</v>
          </cell>
        </row>
        <row r="12">
          <cell r="A12">
            <v>10</v>
          </cell>
          <cell r="B12">
            <v>2</v>
          </cell>
          <cell r="C12">
            <v>2</v>
          </cell>
          <cell r="D12">
            <v>4</v>
          </cell>
        </row>
        <row r="13">
          <cell r="A13">
            <v>11</v>
          </cell>
          <cell r="B13">
            <v>2</v>
          </cell>
          <cell r="C13">
            <v>3</v>
          </cell>
          <cell r="D13">
            <v>4</v>
          </cell>
        </row>
        <row r="14">
          <cell r="A14">
            <v>12</v>
          </cell>
          <cell r="B14">
            <v>2</v>
          </cell>
          <cell r="C14">
            <v>3</v>
          </cell>
          <cell r="D14">
            <v>5</v>
          </cell>
        </row>
        <row r="15">
          <cell r="A15">
            <v>13</v>
          </cell>
          <cell r="B15">
            <v>2</v>
          </cell>
          <cell r="C15">
            <v>3</v>
          </cell>
          <cell r="D15">
            <v>5</v>
          </cell>
        </row>
        <row r="16">
          <cell r="A16">
            <v>14</v>
          </cell>
          <cell r="B16">
            <v>2</v>
          </cell>
          <cell r="C16">
            <v>4</v>
          </cell>
          <cell r="D16">
            <v>5</v>
          </cell>
        </row>
        <row r="17">
          <cell r="A17">
            <v>15</v>
          </cell>
          <cell r="B17">
            <v>2</v>
          </cell>
          <cell r="C17">
            <v>4</v>
          </cell>
          <cell r="D17">
            <v>6</v>
          </cell>
        </row>
        <row r="18">
          <cell r="A18">
            <v>16</v>
          </cell>
          <cell r="B18">
            <v>2</v>
          </cell>
          <cell r="C18">
            <v>4</v>
          </cell>
          <cell r="D18">
            <v>7</v>
          </cell>
        </row>
        <row r="19">
          <cell r="A19">
            <v>17</v>
          </cell>
          <cell r="B19">
            <v>3</v>
          </cell>
          <cell r="C19">
            <v>4</v>
          </cell>
          <cell r="D19">
            <v>7</v>
          </cell>
        </row>
        <row r="20">
          <cell r="A20">
            <v>18</v>
          </cell>
          <cell r="B20">
            <v>3</v>
          </cell>
          <cell r="C20">
            <v>5</v>
          </cell>
          <cell r="D20">
            <v>7</v>
          </cell>
        </row>
        <row r="21">
          <cell r="A21">
            <v>19</v>
          </cell>
          <cell r="B21">
            <v>3</v>
          </cell>
          <cell r="C21">
            <v>5</v>
          </cell>
          <cell r="D21">
            <v>8</v>
          </cell>
        </row>
        <row r="22">
          <cell r="A22">
            <v>20</v>
          </cell>
          <cell r="B22">
            <v>3</v>
          </cell>
          <cell r="C22">
            <v>5</v>
          </cell>
          <cell r="D22">
            <v>8</v>
          </cell>
        </row>
        <row r="23">
          <cell r="A23">
            <v>21</v>
          </cell>
          <cell r="B23">
            <v>3</v>
          </cell>
          <cell r="C23">
            <v>5</v>
          </cell>
          <cell r="D23">
            <v>9</v>
          </cell>
        </row>
        <row r="24">
          <cell r="A24">
            <v>22</v>
          </cell>
          <cell r="B24">
            <v>3</v>
          </cell>
          <cell r="C24">
            <v>6</v>
          </cell>
          <cell r="D24">
            <v>9</v>
          </cell>
        </row>
        <row r="25">
          <cell r="A25">
            <v>23</v>
          </cell>
          <cell r="B25">
            <v>3</v>
          </cell>
          <cell r="C25">
            <v>6</v>
          </cell>
          <cell r="D25">
            <v>9</v>
          </cell>
        </row>
        <row r="26">
          <cell r="A26">
            <v>24</v>
          </cell>
          <cell r="B26">
            <v>4</v>
          </cell>
          <cell r="C26">
            <v>6</v>
          </cell>
          <cell r="D26">
            <v>9</v>
          </cell>
        </row>
        <row r="27">
          <cell r="A27">
            <v>25</v>
          </cell>
          <cell r="B27">
            <v>4</v>
          </cell>
          <cell r="C27">
            <v>6</v>
          </cell>
          <cell r="D27">
            <v>10</v>
          </cell>
        </row>
        <row r="28">
          <cell r="A28">
            <v>26</v>
          </cell>
          <cell r="B28">
            <v>4</v>
          </cell>
          <cell r="C28">
            <v>7</v>
          </cell>
          <cell r="D28">
            <v>10</v>
          </cell>
        </row>
        <row r="29">
          <cell r="A29">
            <v>27</v>
          </cell>
          <cell r="B29">
            <v>4</v>
          </cell>
          <cell r="C29">
            <v>7</v>
          </cell>
          <cell r="D29">
            <v>11</v>
          </cell>
        </row>
        <row r="30">
          <cell r="A30">
            <v>28</v>
          </cell>
          <cell r="B30">
            <v>4</v>
          </cell>
          <cell r="C30">
            <v>7</v>
          </cell>
          <cell r="D30">
            <v>11</v>
          </cell>
        </row>
        <row r="31">
          <cell r="A31">
            <v>29</v>
          </cell>
          <cell r="B31">
            <v>4</v>
          </cell>
          <cell r="C31">
            <v>7</v>
          </cell>
          <cell r="D31">
            <v>12</v>
          </cell>
        </row>
        <row r="32">
          <cell r="A32">
            <v>30</v>
          </cell>
          <cell r="B32">
            <v>5</v>
          </cell>
          <cell r="C32">
            <v>7</v>
          </cell>
          <cell r="D32">
            <v>12</v>
          </cell>
        </row>
        <row r="33">
          <cell r="A33">
            <v>31</v>
          </cell>
          <cell r="B33">
            <v>5</v>
          </cell>
          <cell r="C33">
            <v>8</v>
          </cell>
          <cell r="D33">
            <v>12</v>
          </cell>
        </row>
        <row r="34">
          <cell r="A34">
            <v>32</v>
          </cell>
          <cell r="B34">
            <v>5</v>
          </cell>
          <cell r="C34">
            <v>8</v>
          </cell>
          <cell r="D34">
            <v>13</v>
          </cell>
        </row>
        <row r="35">
          <cell r="A35">
            <v>33</v>
          </cell>
          <cell r="B35">
            <v>5</v>
          </cell>
          <cell r="C35">
            <v>8</v>
          </cell>
          <cell r="D35">
            <v>13</v>
          </cell>
        </row>
        <row r="36">
          <cell r="A36">
            <v>34</v>
          </cell>
          <cell r="B36">
            <v>5</v>
          </cell>
          <cell r="C36">
            <v>9</v>
          </cell>
          <cell r="D36">
            <v>13</v>
          </cell>
        </row>
        <row r="37">
          <cell r="A37">
            <v>35</v>
          </cell>
          <cell r="B37">
            <v>5</v>
          </cell>
          <cell r="C37">
            <v>9</v>
          </cell>
          <cell r="D37">
            <v>14</v>
          </cell>
        </row>
        <row r="38">
          <cell r="A38">
            <v>36</v>
          </cell>
          <cell r="B38">
            <v>5</v>
          </cell>
          <cell r="C38">
            <v>9</v>
          </cell>
          <cell r="D38">
            <v>15</v>
          </cell>
        </row>
        <row r="39">
          <cell r="A39">
            <v>37</v>
          </cell>
          <cell r="B39">
            <v>6</v>
          </cell>
          <cell r="C39">
            <v>9</v>
          </cell>
          <cell r="D39">
            <v>15</v>
          </cell>
        </row>
        <row r="40">
          <cell r="A40">
            <v>38</v>
          </cell>
          <cell r="B40">
            <v>6</v>
          </cell>
          <cell r="C40">
            <v>10</v>
          </cell>
          <cell r="D40">
            <v>15</v>
          </cell>
        </row>
        <row r="41">
          <cell r="A41">
            <v>39</v>
          </cell>
          <cell r="B41">
            <v>6</v>
          </cell>
          <cell r="C41">
            <v>10</v>
          </cell>
          <cell r="D41">
            <v>16</v>
          </cell>
        </row>
        <row r="42">
          <cell r="A42">
            <v>40</v>
          </cell>
          <cell r="B42">
            <v>6</v>
          </cell>
          <cell r="C42">
            <v>10</v>
          </cell>
          <cell r="D42">
            <v>16</v>
          </cell>
        </row>
        <row r="43">
          <cell r="A43">
            <v>41</v>
          </cell>
          <cell r="B43">
            <v>6</v>
          </cell>
          <cell r="C43">
            <v>10</v>
          </cell>
          <cell r="D43">
            <v>17</v>
          </cell>
        </row>
        <row r="44">
          <cell r="A44">
            <v>42</v>
          </cell>
          <cell r="B44">
            <v>6</v>
          </cell>
          <cell r="C44">
            <v>11</v>
          </cell>
          <cell r="D44">
            <v>17</v>
          </cell>
        </row>
        <row r="45">
          <cell r="A45">
            <v>43</v>
          </cell>
          <cell r="B45">
            <v>6</v>
          </cell>
          <cell r="C45">
            <v>11</v>
          </cell>
          <cell r="D45">
            <v>17</v>
          </cell>
        </row>
        <row r="46">
          <cell r="A46">
            <v>44</v>
          </cell>
          <cell r="B46">
            <v>7</v>
          </cell>
          <cell r="C46">
            <v>11</v>
          </cell>
          <cell r="D46">
            <v>17</v>
          </cell>
        </row>
        <row r="47">
          <cell r="A47">
            <v>45</v>
          </cell>
          <cell r="B47">
            <v>7</v>
          </cell>
          <cell r="C47">
            <v>11</v>
          </cell>
          <cell r="D47">
            <v>18</v>
          </cell>
        </row>
        <row r="48">
          <cell r="A48">
            <v>46</v>
          </cell>
          <cell r="B48">
            <v>7</v>
          </cell>
          <cell r="C48">
            <v>12</v>
          </cell>
          <cell r="D48">
            <v>18</v>
          </cell>
        </row>
        <row r="49">
          <cell r="A49">
            <v>47</v>
          </cell>
          <cell r="B49">
            <v>7</v>
          </cell>
          <cell r="C49">
            <v>12</v>
          </cell>
          <cell r="D49">
            <v>19</v>
          </cell>
        </row>
        <row r="50">
          <cell r="A50">
            <v>48</v>
          </cell>
          <cell r="B50">
            <v>7</v>
          </cell>
          <cell r="C50">
            <v>12</v>
          </cell>
          <cell r="D50">
            <v>19</v>
          </cell>
        </row>
        <row r="51">
          <cell r="A51">
            <v>49</v>
          </cell>
          <cell r="B51">
            <v>7</v>
          </cell>
          <cell r="C51">
            <v>12</v>
          </cell>
          <cell r="D51">
            <v>20</v>
          </cell>
        </row>
        <row r="52">
          <cell r="A52">
            <v>50</v>
          </cell>
          <cell r="B52">
            <v>8</v>
          </cell>
          <cell r="C52">
            <v>12</v>
          </cell>
          <cell r="D52">
            <v>20</v>
          </cell>
        </row>
        <row r="53">
          <cell r="A53">
            <v>51</v>
          </cell>
          <cell r="B53">
            <v>8</v>
          </cell>
          <cell r="C53">
            <v>13</v>
          </cell>
          <cell r="D53">
            <v>20</v>
          </cell>
        </row>
        <row r="54">
          <cell r="A54">
            <v>52</v>
          </cell>
          <cell r="B54">
            <v>8</v>
          </cell>
          <cell r="C54">
            <v>13</v>
          </cell>
          <cell r="D54">
            <v>21</v>
          </cell>
        </row>
        <row r="55">
          <cell r="A55">
            <v>53</v>
          </cell>
          <cell r="B55">
            <v>8</v>
          </cell>
          <cell r="C55">
            <v>13</v>
          </cell>
          <cell r="D55">
            <v>21</v>
          </cell>
        </row>
        <row r="56">
          <cell r="A56">
            <v>54</v>
          </cell>
          <cell r="B56">
            <v>8</v>
          </cell>
          <cell r="C56">
            <v>14</v>
          </cell>
          <cell r="D56">
            <v>21</v>
          </cell>
        </row>
        <row r="57">
          <cell r="A57">
            <v>55</v>
          </cell>
          <cell r="B57">
            <v>8</v>
          </cell>
          <cell r="C57">
            <v>14</v>
          </cell>
          <cell r="D57">
            <v>22</v>
          </cell>
        </row>
        <row r="58">
          <cell r="A58">
            <v>56</v>
          </cell>
          <cell r="B58">
            <v>8</v>
          </cell>
          <cell r="C58">
            <v>14</v>
          </cell>
          <cell r="D58">
            <v>23</v>
          </cell>
        </row>
        <row r="59">
          <cell r="A59">
            <v>57</v>
          </cell>
          <cell r="B59">
            <v>9</v>
          </cell>
          <cell r="C59">
            <v>14</v>
          </cell>
          <cell r="D59">
            <v>23</v>
          </cell>
        </row>
        <row r="60">
          <cell r="A60">
            <v>58</v>
          </cell>
          <cell r="B60">
            <v>9</v>
          </cell>
          <cell r="C60">
            <v>15</v>
          </cell>
          <cell r="D60">
            <v>23</v>
          </cell>
        </row>
        <row r="61">
          <cell r="A61">
            <v>59</v>
          </cell>
          <cell r="B61">
            <v>9</v>
          </cell>
          <cell r="C61">
            <v>15</v>
          </cell>
          <cell r="D61">
            <v>24</v>
          </cell>
        </row>
        <row r="62">
          <cell r="A62">
            <v>60</v>
          </cell>
          <cell r="B62">
            <v>9</v>
          </cell>
          <cell r="C62">
            <v>15</v>
          </cell>
          <cell r="D62">
            <v>24</v>
          </cell>
        </row>
        <row r="63">
          <cell r="A63">
            <v>61</v>
          </cell>
          <cell r="B63">
            <v>9</v>
          </cell>
          <cell r="C63">
            <v>15</v>
          </cell>
          <cell r="D63">
            <v>25</v>
          </cell>
        </row>
        <row r="64">
          <cell r="A64">
            <v>62</v>
          </cell>
          <cell r="B64">
            <v>9</v>
          </cell>
          <cell r="C64">
            <v>16</v>
          </cell>
          <cell r="D64">
            <v>25</v>
          </cell>
        </row>
        <row r="65">
          <cell r="A65">
            <v>63</v>
          </cell>
          <cell r="B65">
            <v>9</v>
          </cell>
          <cell r="C65">
            <v>16</v>
          </cell>
          <cell r="D65">
            <v>25</v>
          </cell>
        </row>
        <row r="66">
          <cell r="A66">
            <v>64</v>
          </cell>
          <cell r="B66">
            <v>10</v>
          </cell>
          <cell r="C66">
            <v>16</v>
          </cell>
          <cell r="D66">
            <v>25</v>
          </cell>
        </row>
        <row r="67">
          <cell r="A67">
            <v>65</v>
          </cell>
          <cell r="B67">
            <v>10</v>
          </cell>
          <cell r="C67">
            <v>16</v>
          </cell>
          <cell r="D67">
            <v>26</v>
          </cell>
        </row>
        <row r="68">
          <cell r="A68">
            <v>66</v>
          </cell>
          <cell r="B68">
            <v>10</v>
          </cell>
          <cell r="C68">
            <v>17</v>
          </cell>
          <cell r="D68">
            <v>26</v>
          </cell>
        </row>
        <row r="69">
          <cell r="A69">
            <v>67</v>
          </cell>
          <cell r="B69">
            <v>10</v>
          </cell>
          <cell r="C69">
            <v>17</v>
          </cell>
          <cell r="D69">
            <v>27</v>
          </cell>
        </row>
        <row r="70">
          <cell r="A70">
            <v>68</v>
          </cell>
          <cell r="B70">
            <v>10</v>
          </cell>
          <cell r="C70">
            <v>17</v>
          </cell>
          <cell r="D70">
            <v>27</v>
          </cell>
        </row>
        <row r="71">
          <cell r="A71">
            <v>69</v>
          </cell>
          <cell r="B71">
            <v>10</v>
          </cell>
          <cell r="C71">
            <v>17</v>
          </cell>
          <cell r="D71">
            <v>28</v>
          </cell>
        </row>
        <row r="72">
          <cell r="A72">
            <v>70</v>
          </cell>
          <cell r="B72">
            <v>11</v>
          </cell>
          <cell r="C72">
            <v>17</v>
          </cell>
          <cell r="D72">
            <v>28</v>
          </cell>
        </row>
        <row r="73">
          <cell r="A73">
            <v>71</v>
          </cell>
          <cell r="B73">
            <v>11</v>
          </cell>
          <cell r="C73">
            <v>18</v>
          </cell>
          <cell r="D73">
            <v>28</v>
          </cell>
        </row>
        <row r="74">
          <cell r="A74">
            <v>72</v>
          </cell>
          <cell r="B74">
            <v>11</v>
          </cell>
          <cell r="C74">
            <v>18</v>
          </cell>
          <cell r="D74">
            <v>29</v>
          </cell>
        </row>
        <row r="75">
          <cell r="A75">
            <v>73</v>
          </cell>
          <cell r="B75">
            <v>11</v>
          </cell>
          <cell r="C75">
            <v>18</v>
          </cell>
          <cell r="D75">
            <v>29</v>
          </cell>
        </row>
        <row r="76">
          <cell r="A76">
            <v>74</v>
          </cell>
          <cell r="B76">
            <v>11</v>
          </cell>
          <cell r="C76">
            <v>19</v>
          </cell>
          <cell r="D76">
            <v>29</v>
          </cell>
        </row>
        <row r="77">
          <cell r="A77">
            <v>75</v>
          </cell>
          <cell r="B77">
            <v>11</v>
          </cell>
          <cell r="C77">
            <v>19</v>
          </cell>
          <cell r="D77">
            <v>30</v>
          </cell>
        </row>
        <row r="78">
          <cell r="A78">
            <v>76</v>
          </cell>
          <cell r="B78">
            <v>11</v>
          </cell>
          <cell r="C78">
            <v>19</v>
          </cell>
          <cell r="D78">
            <v>31</v>
          </cell>
        </row>
        <row r="79">
          <cell r="A79">
            <v>77</v>
          </cell>
          <cell r="B79">
            <v>12</v>
          </cell>
          <cell r="C79">
            <v>19</v>
          </cell>
          <cell r="D79">
            <v>31</v>
          </cell>
        </row>
        <row r="80">
          <cell r="A80">
            <v>78</v>
          </cell>
          <cell r="B80">
            <v>12</v>
          </cell>
          <cell r="C80">
            <v>20</v>
          </cell>
          <cell r="D80">
            <v>31</v>
          </cell>
        </row>
        <row r="81">
          <cell r="A81">
            <v>79</v>
          </cell>
          <cell r="B81">
            <v>12</v>
          </cell>
          <cell r="C81">
            <v>20</v>
          </cell>
          <cell r="D81">
            <v>32</v>
          </cell>
        </row>
        <row r="82">
          <cell r="A82">
            <v>80</v>
          </cell>
          <cell r="B82">
            <v>12</v>
          </cell>
          <cell r="C82">
            <v>20</v>
          </cell>
          <cell r="D82">
            <v>32</v>
          </cell>
        </row>
        <row r="83">
          <cell r="A83">
            <v>81</v>
          </cell>
          <cell r="B83">
            <v>12</v>
          </cell>
          <cell r="C83">
            <v>20</v>
          </cell>
          <cell r="D83">
            <v>33</v>
          </cell>
        </row>
        <row r="84">
          <cell r="A84">
            <v>82</v>
          </cell>
          <cell r="B84">
            <v>12</v>
          </cell>
          <cell r="C84">
            <v>21</v>
          </cell>
          <cell r="D84">
            <v>33</v>
          </cell>
        </row>
        <row r="85">
          <cell r="A85">
            <v>83</v>
          </cell>
          <cell r="B85">
            <v>12</v>
          </cell>
          <cell r="C85">
            <v>21</v>
          </cell>
          <cell r="D85">
            <v>33</v>
          </cell>
        </row>
        <row r="86">
          <cell r="A86">
            <v>84</v>
          </cell>
          <cell r="B86">
            <v>13</v>
          </cell>
          <cell r="C86">
            <v>21</v>
          </cell>
          <cell r="D86">
            <v>33</v>
          </cell>
        </row>
        <row r="87">
          <cell r="A87">
            <v>85</v>
          </cell>
          <cell r="B87">
            <v>13</v>
          </cell>
          <cell r="C87">
            <v>21</v>
          </cell>
          <cell r="D87">
            <v>34</v>
          </cell>
        </row>
        <row r="88">
          <cell r="A88">
            <v>86</v>
          </cell>
          <cell r="B88">
            <v>13</v>
          </cell>
          <cell r="C88">
            <v>22</v>
          </cell>
          <cell r="D88">
            <v>34</v>
          </cell>
        </row>
        <row r="89">
          <cell r="A89">
            <v>87</v>
          </cell>
          <cell r="B89">
            <v>13</v>
          </cell>
          <cell r="C89">
            <v>22</v>
          </cell>
          <cell r="D89">
            <v>35</v>
          </cell>
        </row>
        <row r="90">
          <cell r="A90">
            <v>88</v>
          </cell>
          <cell r="B90">
            <v>13</v>
          </cell>
          <cell r="C90">
            <v>22</v>
          </cell>
          <cell r="D90">
            <v>35</v>
          </cell>
        </row>
        <row r="91">
          <cell r="A91">
            <v>89</v>
          </cell>
          <cell r="B91">
            <v>13</v>
          </cell>
          <cell r="C91">
            <v>22</v>
          </cell>
          <cell r="D91">
            <v>36</v>
          </cell>
        </row>
        <row r="92">
          <cell r="A92">
            <v>90</v>
          </cell>
          <cell r="B92">
            <v>14</v>
          </cell>
          <cell r="C92">
            <v>22</v>
          </cell>
          <cell r="D92">
            <v>36</v>
          </cell>
        </row>
        <row r="93">
          <cell r="A93">
            <v>91</v>
          </cell>
          <cell r="B93">
            <v>14</v>
          </cell>
          <cell r="C93">
            <v>23</v>
          </cell>
          <cell r="D93">
            <v>36</v>
          </cell>
        </row>
        <row r="94">
          <cell r="A94">
            <v>92</v>
          </cell>
          <cell r="B94">
            <v>14</v>
          </cell>
          <cell r="C94">
            <v>23</v>
          </cell>
          <cell r="D94">
            <v>37</v>
          </cell>
        </row>
        <row r="95">
          <cell r="A95">
            <v>93</v>
          </cell>
          <cell r="B95">
            <v>14</v>
          </cell>
          <cell r="C95">
            <v>23</v>
          </cell>
          <cell r="D95">
            <v>37</v>
          </cell>
        </row>
        <row r="96">
          <cell r="A96">
            <v>94</v>
          </cell>
          <cell r="B96">
            <v>14</v>
          </cell>
          <cell r="C96">
            <v>24</v>
          </cell>
          <cell r="D96">
            <v>37</v>
          </cell>
        </row>
        <row r="97">
          <cell r="A97">
            <v>95</v>
          </cell>
          <cell r="B97">
            <v>14</v>
          </cell>
          <cell r="C97">
            <v>24</v>
          </cell>
          <cell r="D97">
            <v>38</v>
          </cell>
        </row>
        <row r="98">
          <cell r="A98">
            <v>96</v>
          </cell>
          <cell r="B98">
            <v>14</v>
          </cell>
          <cell r="C98">
            <v>24</v>
          </cell>
          <cell r="D98">
            <v>39</v>
          </cell>
        </row>
        <row r="99">
          <cell r="A99">
            <v>97</v>
          </cell>
          <cell r="B99">
            <v>15</v>
          </cell>
          <cell r="C99">
            <v>24</v>
          </cell>
          <cell r="D99">
            <v>39</v>
          </cell>
        </row>
        <row r="100">
          <cell r="A100">
            <v>98</v>
          </cell>
          <cell r="B100">
            <v>15</v>
          </cell>
          <cell r="C100">
            <v>25</v>
          </cell>
          <cell r="D100">
            <v>39</v>
          </cell>
        </row>
        <row r="101">
          <cell r="A101">
            <v>99</v>
          </cell>
          <cell r="B101">
            <v>15</v>
          </cell>
          <cell r="C101">
            <v>25</v>
          </cell>
          <cell r="D101">
            <v>40</v>
          </cell>
        </row>
        <row r="102">
          <cell r="A102">
            <v>100</v>
          </cell>
          <cell r="B102">
            <v>15</v>
          </cell>
          <cell r="C102">
            <v>25</v>
          </cell>
          <cell r="D102">
            <v>40</v>
          </cell>
        </row>
        <row r="103">
          <cell r="A103">
            <v>101</v>
          </cell>
          <cell r="B103">
            <v>15</v>
          </cell>
          <cell r="C103">
            <v>25</v>
          </cell>
          <cell r="D103">
            <v>41</v>
          </cell>
        </row>
        <row r="104">
          <cell r="A104">
            <v>102</v>
          </cell>
          <cell r="B104">
            <v>15</v>
          </cell>
          <cell r="C104">
            <v>26</v>
          </cell>
          <cell r="D104">
            <v>41</v>
          </cell>
        </row>
        <row r="105">
          <cell r="A105">
            <v>103</v>
          </cell>
          <cell r="B105">
            <v>15</v>
          </cell>
          <cell r="C105">
            <v>26</v>
          </cell>
          <cell r="D105">
            <v>41</v>
          </cell>
        </row>
        <row r="106">
          <cell r="A106">
            <v>104</v>
          </cell>
          <cell r="B106">
            <v>16</v>
          </cell>
          <cell r="C106">
            <v>26</v>
          </cell>
          <cell r="D106">
            <v>41</v>
          </cell>
        </row>
        <row r="107">
          <cell r="A107">
            <v>105</v>
          </cell>
          <cell r="B107">
            <v>16</v>
          </cell>
          <cell r="C107">
            <v>26</v>
          </cell>
          <cell r="D107">
            <v>42</v>
          </cell>
        </row>
        <row r="108">
          <cell r="A108">
            <v>106</v>
          </cell>
          <cell r="B108">
            <v>16</v>
          </cell>
          <cell r="C108">
            <v>27</v>
          </cell>
          <cell r="D108">
            <v>42</v>
          </cell>
        </row>
        <row r="109">
          <cell r="A109">
            <v>107</v>
          </cell>
          <cell r="B109">
            <v>16</v>
          </cell>
          <cell r="C109">
            <v>27</v>
          </cell>
          <cell r="D109">
            <v>43</v>
          </cell>
        </row>
        <row r="110">
          <cell r="A110">
            <v>108</v>
          </cell>
          <cell r="B110">
            <v>16</v>
          </cell>
          <cell r="C110">
            <v>27</v>
          </cell>
          <cell r="D110">
            <v>43</v>
          </cell>
        </row>
        <row r="111">
          <cell r="A111">
            <v>109</v>
          </cell>
          <cell r="B111">
            <v>16</v>
          </cell>
          <cell r="C111">
            <v>27</v>
          </cell>
          <cell r="D111">
            <v>44</v>
          </cell>
        </row>
        <row r="112">
          <cell r="A112">
            <v>110</v>
          </cell>
          <cell r="B112">
            <v>17</v>
          </cell>
          <cell r="C112">
            <v>27</v>
          </cell>
          <cell r="D112">
            <v>44</v>
          </cell>
        </row>
        <row r="113">
          <cell r="A113">
            <v>111</v>
          </cell>
          <cell r="B113">
            <v>17</v>
          </cell>
          <cell r="C113">
            <v>28</v>
          </cell>
          <cell r="D113">
            <v>44</v>
          </cell>
        </row>
        <row r="114">
          <cell r="A114">
            <v>112</v>
          </cell>
          <cell r="B114">
            <v>17</v>
          </cell>
          <cell r="C114">
            <v>28</v>
          </cell>
          <cell r="D114">
            <v>45</v>
          </cell>
        </row>
        <row r="115">
          <cell r="A115">
            <v>113</v>
          </cell>
          <cell r="B115">
            <v>17</v>
          </cell>
          <cell r="C115">
            <v>28</v>
          </cell>
          <cell r="D115">
            <v>45</v>
          </cell>
        </row>
        <row r="116">
          <cell r="A116">
            <v>114</v>
          </cell>
          <cell r="B116">
            <v>17</v>
          </cell>
          <cell r="C116">
            <v>29</v>
          </cell>
          <cell r="D116">
            <v>45</v>
          </cell>
        </row>
        <row r="117">
          <cell r="A117">
            <v>115</v>
          </cell>
          <cell r="B117">
            <v>17</v>
          </cell>
          <cell r="C117">
            <v>29</v>
          </cell>
          <cell r="D117">
            <v>46</v>
          </cell>
        </row>
        <row r="118">
          <cell r="A118">
            <v>116</v>
          </cell>
          <cell r="B118">
            <v>17</v>
          </cell>
          <cell r="C118">
            <v>29</v>
          </cell>
          <cell r="D118">
            <v>47</v>
          </cell>
        </row>
        <row r="119">
          <cell r="A119">
            <v>117</v>
          </cell>
          <cell r="B119">
            <v>18</v>
          </cell>
          <cell r="C119">
            <v>29</v>
          </cell>
          <cell r="D119">
            <v>47</v>
          </cell>
        </row>
        <row r="120">
          <cell r="A120">
            <v>118</v>
          </cell>
          <cell r="B120">
            <v>18</v>
          </cell>
          <cell r="C120">
            <v>30</v>
          </cell>
          <cell r="D120">
            <v>47</v>
          </cell>
        </row>
        <row r="121">
          <cell r="A121">
            <v>119</v>
          </cell>
          <cell r="B121">
            <v>18</v>
          </cell>
          <cell r="C121">
            <v>30</v>
          </cell>
          <cell r="D121">
            <v>48</v>
          </cell>
        </row>
        <row r="122">
          <cell r="A122">
            <v>120</v>
          </cell>
          <cell r="B122">
            <v>18</v>
          </cell>
          <cell r="C122">
            <v>30</v>
          </cell>
          <cell r="D122">
            <v>48</v>
          </cell>
        </row>
        <row r="123">
          <cell r="A123">
            <v>121</v>
          </cell>
          <cell r="B123">
            <v>18</v>
          </cell>
          <cell r="C123">
            <v>30</v>
          </cell>
          <cell r="D123">
            <v>49</v>
          </cell>
        </row>
        <row r="124">
          <cell r="A124">
            <v>122</v>
          </cell>
          <cell r="B124">
            <v>18</v>
          </cell>
          <cell r="C124">
            <v>31</v>
          </cell>
          <cell r="D124">
            <v>49</v>
          </cell>
        </row>
        <row r="125">
          <cell r="A125">
            <v>123</v>
          </cell>
          <cell r="B125">
            <v>18</v>
          </cell>
          <cell r="C125">
            <v>31</v>
          </cell>
          <cell r="D125">
            <v>49</v>
          </cell>
        </row>
        <row r="126">
          <cell r="A126">
            <v>124</v>
          </cell>
          <cell r="B126">
            <v>19</v>
          </cell>
          <cell r="C126">
            <v>31</v>
          </cell>
          <cell r="D126">
            <v>49</v>
          </cell>
        </row>
        <row r="127">
          <cell r="A127">
            <v>125</v>
          </cell>
          <cell r="B127">
            <v>19</v>
          </cell>
          <cell r="C127">
            <v>31</v>
          </cell>
          <cell r="D127">
            <v>50</v>
          </cell>
        </row>
        <row r="128">
          <cell r="A128">
            <v>126</v>
          </cell>
          <cell r="B128">
            <v>19</v>
          </cell>
          <cell r="C128">
            <v>32</v>
          </cell>
          <cell r="D128">
            <v>50</v>
          </cell>
        </row>
        <row r="129">
          <cell r="A129">
            <v>127</v>
          </cell>
          <cell r="B129">
            <v>19</v>
          </cell>
          <cell r="C129">
            <v>32</v>
          </cell>
          <cell r="D129">
            <v>51</v>
          </cell>
        </row>
        <row r="130">
          <cell r="A130">
            <v>128</v>
          </cell>
          <cell r="B130">
            <v>19</v>
          </cell>
          <cell r="C130">
            <v>32</v>
          </cell>
          <cell r="D130">
            <v>51</v>
          </cell>
        </row>
        <row r="131">
          <cell r="A131">
            <v>129</v>
          </cell>
          <cell r="B131">
            <v>19</v>
          </cell>
          <cell r="C131">
            <v>32</v>
          </cell>
          <cell r="D131">
            <v>52</v>
          </cell>
        </row>
        <row r="132">
          <cell r="A132">
            <v>130</v>
          </cell>
          <cell r="B132">
            <v>20</v>
          </cell>
          <cell r="C132">
            <v>32</v>
          </cell>
          <cell r="D132">
            <v>52</v>
          </cell>
        </row>
        <row r="133">
          <cell r="A133">
            <v>131</v>
          </cell>
          <cell r="B133">
            <v>20</v>
          </cell>
          <cell r="C133">
            <v>33</v>
          </cell>
          <cell r="D133">
            <v>52</v>
          </cell>
        </row>
        <row r="134">
          <cell r="A134">
            <v>132</v>
          </cell>
          <cell r="B134">
            <v>20</v>
          </cell>
          <cell r="C134">
            <v>33</v>
          </cell>
          <cell r="D134">
            <v>53</v>
          </cell>
        </row>
        <row r="135">
          <cell r="A135">
            <v>133</v>
          </cell>
          <cell r="B135">
            <v>20</v>
          </cell>
          <cell r="C135">
            <v>33</v>
          </cell>
          <cell r="D135">
            <v>53</v>
          </cell>
        </row>
        <row r="136">
          <cell r="A136">
            <v>134</v>
          </cell>
          <cell r="B136">
            <v>20</v>
          </cell>
          <cell r="C136">
            <v>34</v>
          </cell>
          <cell r="D136">
            <v>53</v>
          </cell>
        </row>
        <row r="137">
          <cell r="A137">
            <v>135</v>
          </cell>
          <cell r="B137">
            <v>20</v>
          </cell>
          <cell r="C137">
            <v>34</v>
          </cell>
          <cell r="D137">
            <v>54</v>
          </cell>
        </row>
        <row r="138">
          <cell r="A138">
            <v>136</v>
          </cell>
          <cell r="B138">
            <v>20</v>
          </cell>
          <cell r="C138">
            <v>34</v>
          </cell>
          <cell r="D138">
            <v>55</v>
          </cell>
        </row>
        <row r="139">
          <cell r="A139">
            <v>137</v>
          </cell>
          <cell r="B139">
            <v>21</v>
          </cell>
          <cell r="C139">
            <v>34</v>
          </cell>
          <cell r="D139">
            <v>55</v>
          </cell>
        </row>
        <row r="140">
          <cell r="A140">
            <v>138</v>
          </cell>
          <cell r="B140">
            <v>21</v>
          </cell>
          <cell r="C140">
            <v>35</v>
          </cell>
          <cell r="D140">
            <v>55</v>
          </cell>
        </row>
        <row r="141">
          <cell r="A141">
            <v>139</v>
          </cell>
          <cell r="B141">
            <v>21</v>
          </cell>
          <cell r="C141">
            <v>35</v>
          </cell>
          <cell r="D141">
            <v>56</v>
          </cell>
        </row>
        <row r="142">
          <cell r="A142">
            <v>140</v>
          </cell>
          <cell r="B142">
            <v>21</v>
          </cell>
          <cell r="C142">
            <v>35</v>
          </cell>
          <cell r="D142">
            <v>56</v>
          </cell>
        </row>
        <row r="143">
          <cell r="A143">
            <v>141</v>
          </cell>
          <cell r="B143">
            <v>21</v>
          </cell>
          <cell r="C143">
            <v>35</v>
          </cell>
          <cell r="D143">
            <v>57</v>
          </cell>
        </row>
        <row r="144">
          <cell r="A144">
            <v>142</v>
          </cell>
          <cell r="B144">
            <v>21</v>
          </cell>
          <cell r="C144">
            <v>36</v>
          </cell>
          <cell r="D144">
            <v>57</v>
          </cell>
        </row>
        <row r="145">
          <cell r="A145">
            <v>143</v>
          </cell>
          <cell r="B145">
            <v>21</v>
          </cell>
          <cell r="C145">
            <v>36</v>
          </cell>
          <cell r="D145">
            <v>57</v>
          </cell>
        </row>
        <row r="146">
          <cell r="A146">
            <v>144</v>
          </cell>
          <cell r="B146">
            <v>22</v>
          </cell>
          <cell r="C146">
            <v>36</v>
          </cell>
          <cell r="D146">
            <v>57</v>
          </cell>
        </row>
        <row r="147">
          <cell r="A147">
            <v>145</v>
          </cell>
          <cell r="B147">
            <v>22</v>
          </cell>
          <cell r="C147">
            <v>36</v>
          </cell>
          <cell r="D147">
            <v>58</v>
          </cell>
        </row>
        <row r="148">
          <cell r="A148">
            <v>146</v>
          </cell>
          <cell r="B148">
            <v>22</v>
          </cell>
          <cell r="C148">
            <v>37</v>
          </cell>
          <cell r="D148">
            <v>58</v>
          </cell>
        </row>
        <row r="149">
          <cell r="A149">
            <v>147</v>
          </cell>
          <cell r="B149">
            <v>22</v>
          </cell>
          <cell r="C149">
            <v>37</v>
          </cell>
          <cell r="D149">
            <v>59</v>
          </cell>
        </row>
        <row r="150">
          <cell r="A150">
            <v>148</v>
          </cell>
          <cell r="B150">
            <v>22</v>
          </cell>
          <cell r="C150">
            <v>37</v>
          </cell>
          <cell r="D150">
            <v>59</v>
          </cell>
        </row>
        <row r="151">
          <cell r="A151">
            <v>149</v>
          </cell>
          <cell r="B151">
            <v>22</v>
          </cell>
          <cell r="C151">
            <v>37</v>
          </cell>
          <cell r="D151">
            <v>60</v>
          </cell>
        </row>
        <row r="152">
          <cell r="A152">
            <v>150</v>
          </cell>
          <cell r="B152">
            <v>23</v>
          </cell>
          <cell r="C152">
            <v>37</v>
          </cell>
          <cell r="D152">
            <v>60</v>
          </cell>
        </row>
        <row r="153">
          <cell r="A153">
            <v>151</v>
          </cell>
          <cell r="B153">
            <v>23</v>
          </cell>
          <cell r="C153">
            <v>38</v>
          </cell>
          <cell r="D153">
            <v>60</v>
          </cell>
        </row>
        <row r="154">
          <cell r="A154">
            <v>152</v>
          </cell>
          <cell r="B154">
            <v>23</v>
          </cell>
          <cell r="C154">
            <v>38</v>
          </cell>
          <cell r="D154">
            <v>61</v>
          </cell>
        </row>
        <row r="155">
          <cell r="A155">
            <v>153</v>
          </cell>
          <cell r="B155">
            <v>23</v>
          </cell>
          <cell r="C155">
            <v>38</v>
          </cell>
          <cell r="D155">
            <v>61</v>
          </cell>
        </row>
        <row r="156">
          <cell r="A156">
            <v>154</v>
          </cell>
          <cell r="B156">
            <v>23</v>
          </cell>
          <cell r="C156">
            <v>39</v>
          </cell>
          <cell r="D156">
            <v>61</v>
          </cell>
        </row>
        <row r="157">
          <cell r="A157">
            <v>155</v>
          </cell>
          <cell r="B157">
            <v>23</v>
          </cell>
          <cell r="C157">
            <v>39</v>
          </cell>
          <cell r="D157">
            <v>62</v>
          </cell>
        </row>
        <row r="158">
          <cell r="A158">
            <v>156</v>
          </cell>
          <cell r="B158">
            <v>23</v>
          </cell>
          <cell r="C158">
            <v>39</v>
          </cell>
          <cell r="D158">
            <v>63</v>
          </cell>
        </row>
        <row r="159">
          <cell r="A159">
            <v>157</v>
          </cell>
          <cell r="B159">
            <v>24</v>
          </cell>
          <cell r="C159">
            <v>39</v>
          </cell>
          <cell r="D159">
            <v>63</v>
          </cell>
        </row>
        <row r="160">
          <cell r="A160">
            <v>158</v>
          </cell>
          <cell r="B160">
            <v>24</v>
          </cell>
          <cell r="C160">
            <v>40</v>
          </cell>
          <cell r="D160">
            <v>63</v>
          </cell>
        </row>
        <row r="161">
          <cell r="A161">
            <v>159</v>
          </cell>
          <cell r="B161">
            <v>24</v>
          </cell>
          <cell r="C161">
            <v>40</v>
          </cell>
          <cell r="D161">
            <v>64</v>
          </cell>
        </row>
        <row r="162">
          <cell r="A162">
            <v>160</v>
          </cell>
          <cell r="B162">
            <v>24</v>
          </cell>
          <cell r="C162">
            <v>40</v>
          </cell>
          <cell r="D162">
            <v>64</v>
          </cell>
        </row>
        <row r="163">
          <cell r="A163">
            <v>161</v>
          </cell>
          <cell r="B163">
            <v>24</v>
          </cell>
          <cell r="C163">
            <v>40</v>
          </cell>
          <cell r="D163">
            <v>65</v>
          </cell>
        </row>
        <row r="164">
          <cell r="A164">
            <v>162</v>
          </cell>
          <cell r="B164">
            <v>24</v>
          </cell>
          <cell r="C164">
            <v>41</v>
          </cell>
          <cell r="D164">
            <v>65</v>
          </cell>
        </row>
        <row r="165">
          <cell r="A165">
            <v>163</v>
          </cell>
          <cell r="B165">
            <v>24</v>
          </cell>
          <cell r="C165">
            <v>41</v>
          </cell>
          <cell r="D165">
            <v>65</v>
          </cell>
        </row>
        <row r="166">
          <cell r="A166">
            <v>164</v>
          </cell>
          <cell r="B166">
            <v>25</v>
          </cell>
          <cell r="C166">
            <v>41</v>
          </cell>
          <cell r="D166">
            <v>65</v>
          </cell>
        </row>
        <row r="167">
          <cell r="A167">
            <v>165</v>
          </cell>
          <cell r="B167">
            <v>25</v>
          </cell>
          <cell r="C167">
            <v>41</v>
          </cell>
          <cell r="D167">
            <v>66</v>
          </cell>
        </row>
        <row r="168">
          <cell r="A168">
            <v>166</v>
          </cell>
          <cell r="B168">
            <v>25</v>
          </cell>
          <cell r="C168">
            <v>42</v>
          </cell>
          <cell r="D168">
            <v>66</v>
          </cell>
        </row>
        <row r="169">
          <cell r="A169">
            <v>167</v>
          </cell>
          <cell r="B169">
            <v>25</v>
          </cell>
          <cell r="C169">
            <v>42</v>
          </cell>
          <cell r="D169">
            <v>67</v>
          </cell>
        </row>
        <row r="170">
          <cell r="A170">
            <v>168</v>
          </cell>
          <cell r="B170">
            <v>25</v>
          </cell>
          <cell r="C170">
            <v>42</v>
          </cell>
          <cell r="D170">
            <v>67</v>
          </cell>
        </row>
        <row r="171">
          <cell r="A171">
            <v>169</v>
          </cell>
          <cell r="B171">
            <v>25</v>
          </cell>
          <cell r="C171">
            <v>42</v>
          </cell>
          <cell r="D171">
            <v>68</v>
          </cell>
        </row>
        <row r="172">
          <cell r="A172">
            <v>170</v>
          </cell>
          <cell r="B172">
            <v>26</v>
          </cell>
          <cell r="C172">
            <v>42</v>
          </cell>
          <cell r="D172">
            <v>68</v>
          </cell>
        </row>
        <row r="173">
          <cell r="A173">
            <v>171</v>
          </cell>
          <cell r="B173">
            <v>26</v>
          </cell>
          <cell r="C173">
            <v>43</v>
          </cell>
          <cell r="D173">
            <v>68</v>
          </cell>
        </row>
        <row r="174">
          <cell r="A174">
            <v>172</v>
          </cell>
          <cell r="B174">
            <v>26</v>
          </cell>
          <cell r="C174">
            <v>43</v>
          </cell>
          <cell r="D174">
            <v>69</v>
          </cell>
        </row>
        <row r="175">
          <cell r="A175">
            <v>173</v>
          </cell>
          <cell r="B175">
            <v>26</v>
          </cell>
          <cell r="C175">
            <v>43</v>
          </cell>
          <cell r="D175">
            <v>69</v>
          </cell>
        </row>
        <row r="176">
          <cell r="A176">
            <v>174</v>
          </cell>
          <cell r="B176">
            <v>26</v>
          </cell>
          <cell r="C176">
            <v>44</v>
          </cell>
          <cell r="D176">
            <v>69</v>
          </cell>
        </row>
        <row r="177">
          <cell r="A177">
            <v>175</v>
          </cell>
          <cell r="B177">
            <v>26</v>
          </cell>
          <cell r="C177">
            <v>44</v>
          </cell>
          <cell r="D177">
            <v>70</v>
          </cell>
        </row>
        <row r="178">
          <cell r="A178">
            <v>176</v>
          </cell>
          <cell r="B178">
            <v>26</v>
          </cell>
          <cell r="C178">
            <v>44</v>
          </cell>
          <cell r="D178">
            <v>71</v>
          </cell>
        </row>
        <row r="179">
          <cell r="A179">
            <v>177</v>
          </cell>
          <cell r="B179">
            <v>27</v>
          </cell>
          <cell r="C179">
            <v>44</v>
          </cell>
          <cell r="D179">
            <v>71</v>
          </cell>
        </row>
        <row r="180">
          <cell r="A180">
            <v>178</v>
          </cell>
          <cell r="B180">
            <v>27</v>
          </cell>
          <cell r="C180">
            <v>45</v>
          </cell>
          <cell r="D180">
            <v>71</v>
          </cell>
        </row>
        <row r="181">
          <cell r="A181">
            <v>179</v>
          </cell>
          <cell r="B181">
            <v>27</v>
          </cell>
          <cell r="C181">
            <v>45</v>
          </cell>
          <cell r="D181">
            <v>72</v>
          </cell>
        </row>
        <row r="182">
          <cell r="A182">
            <v>180</v>
          </cell>
          <cell r="B182">
            <v>27</v>
          </cell>
          <cell r="C182">
            <v>45</v>
          </cell>
          <cell r="D182">
            <v>72</v>
          </cell>
        </row>
        <row r="183">
          <cell r="A183">
            <v>181</v>
          </cell>
          <cell r="B183">
            <v>27</v>
          </cell>
          <cell r="C183">
            <v>45</v>
          </cell>
          <cell r="D183">
            <v>73</v>
          </cell>
        </row>
        <row r="184">
          <cell r="A184">
            <v>182</v>
          </cell>
          <cell r="B184">
            <v>27</v>
          </cell>
          <cell r="C184">
            <v>46</v>
          </cell>
          <cell r="D184">
            <v>73</v>
          </cell>
        </row>
        <row r="185">
          <cell r="A185">
            <v>183</v>
          </cell>
          <cell r="B185">
            <v>27</v>
          </cell>
          <cell r="C185">
            <v>46</v>
          </cell>
          <cell r="D185">
            <v>73</v>
          </cell>
        </row>
        <row r="186">
          <cell r="A186">
            <v>184</v>
          </cell>
          <cell r="B186">
            <v>28</v>
          </cell>
          <cell r="C186">
            <v>46</v>
          </cell>
          <cell r="D186">
            <v>73</v>
          </cell>
        </row>
        <row r="187">
          <cell r="A187">
            <v>185</v>
          </cell>
          <cell r="B187">
            <v>28</v>
          </cell>
          <cell r="C187">
            <v>46</v>
          </cell>
          <cell r="D187">
            <v>74</v>
          </cell>
        </row>
        <row r="188">
          <cell r="A188">
            <v>186</v>
          </cell>
          <cell r="B188">
            <v>28</v>
          </cell>
          <cell r="C188">
            <v>47</v>
          </cell>
          <cell r="D188">
            <v>74</v>
          </cell>
        </row>
        <row r="189">
          <cell r="A189">
            <v>187</v>
          </cell>
          <cell r="B189">
            <v>28</v>
          </cell>
          <cell r="C189">
            <v>47</v>
          </cell>
          <cell r="D189">
            <v>75</v>
          </cell>
        </row>
        <row r="190">
          <cell r="A190">
            <v>188</v>
          </cell>
          <cell r="B190">
            <v>28</v>
          </cell>
          <cell r="C190">
            <v>47</v>
          </cell>
          <cell r="D190">
            <v>75</v>
          </cell>
        </row>
        <row r="191">
          <cell r="A191">
            <v>189</v>
          </cell>
          <cell r="B191">
            <v>28</v>
          </cell>
          <cell r="C191">
            <v>47</v>
          </cell>
          <cell r="D191">
            <v>76</v>
          </cell>
        </row>
        <row r="192">
          <cell r="A192">
            <v>190</v>
          </cell>
          <cell r="B192">
            <v>29</v>
          </cell>
          <cell r="C192">
            <v>47</v>
          </cell>
          <cell r="D192">
            <v>76</v>
          </cell>
        </row>
        <row r="193">
          <cell r="A193">
            <v>191</v>
          </cell>
          <cell r="B193">
            <v>29</v>
          </cell>
          <cell r="C193">
            <v>48</v>
          </cell>
          <cell r="D193">
            <v>76</v>
          </cell>
        </row>
        <row r="194">
          <cell r="A194">
            <v>192</v>
          </cell>
          <cell r="B194">
            <v>29</v>
          </cell>
          <cell r="C194">
            <v>48</v>
          </cell>
          <cell r="D194">
            <v>77</v>
          </cell>
        </row>
        <row r="195">
          <cell r="A195">
            <v>193</v>
          </cell>
          <cell r="B195">
            <v>29</v>
          </cell>
          <cell r="C195">
            <v>48</v>
          </cell>
          <cell r="D195">
            <v>77</v>
          </cell>
        </row>
        <row r="196">
          <cell r="A196">
            <v>194</v>
          </cell>
          <cell r="B196">
            <v>29</v>
          </cell>
          <cell r="C196">
            <v>49</v>
          </cell>
          <cell r="D196">
            <v>77</v>
          </cell>
        </row>
        <row r="197">
          <cell r="A197">
            <v>195</v>
          </cell>
          <cell r="B197">
            <v>29</v>
          </cell>
          <cell r="C197">
            <v>49</v>
          </cell>
          <cell r="D197">
            <v>78</v>
          </cell>
        </row>
        <row r="198">
          <cell r="A198">
            <v>196</v>
          </cell>
          <cell r="B198">
            <v>29</v>
          </cell>
          <cell r="C198">
            <v>49</v>
          </cell>
          <cell r="D198">
            <v>79</v>
          </cell>
        </row>
        <row r="199">
          <cell r="A199">
            <v>197</v>
          </cell>
          <cell r="B199">
            <v>30</v>
          </cell>
          <cell r="C199">
            <v>49</v>
          </cell>
          <cell r="D199">
            <v>79</v>
          </cell>
        </row>
        <row r="200">
          <cell r="A200">
            <v>198</v>
          </cell>
          <cell r="B200">
            <v>30</v>
          </cell>
          <cell r="C200">
            <v>50</v>
          </cell>
          <cell r="D200">
            <v>79</v>
          </cell>
        </row>
        <row r="201">
          <cell r="A201">
            <v>199</v>
          </cell>
          <cell r="B201">
            <v>30</v>
          </cell>
          <cell r="C201">
            <v>50</v>
          </cell>
          <cell r="D201">
            <v>80</v>
          </cell>
        </row>
        <row r="202">
          <cell r="A202">
            <v>200</v>
          </cell>
          <cell r="B202">
            <v>30</v>
          </cell>
          <cell r="C202">
            <v>50</v>
          </cell>
          <cell r="D202">
            <v>80</v>
          </cell>
        </row>
        <row r="203">
          <cell r="A203">
            <v>201</v>
          </cell>
          <cell r="B203">
            <v>30</v>
          </cell>
          <cell r="C203">
            <v>50</v>
          </cell>
          <cell r="D203">
            <v>81</v>
          </cell>
        </row>
        <row r="204">
          <cell r="A204">
            <v>202</v>
          </cell>
          <cell r="B204">
            <v>30</v>
          </cell>
          <cell r="C204">
            <v>51</v>
          </cell>
          <cell r="D204">
            <v>81</v>
          </cell>
        </row>
        <row r="205">
          <cell r="A205">
            <v>203</v>
          </cell>
          <cell r="B205">
            <v>30</v>
          </cell>
          <cell r="C205">
            <v>51</v>
          </cell>
          <cell r="D205">
            <v>81</v>
          </cell>
        </row>
        <row r="206">
          <cell r="A206">
            <v>204</v>
          </cell>
          <cell r="B206">
            <v>31</v>
          </cell>
          <cell r="C206">
            <v>51</v>
          </cell>
          <cell r="D206">
            <v>81</v>
          </cell>
        </row>
        <row r="207">
          <cell r="A207">
            <v>205</v>
          </cell>
          <cell r="B207">
            <v>31</v>
          </cell>
          <cell r="C207">
            <v>51</v>
          </cell>
          <cell r="D207">
            <v>82</v>
          </cell>
        </row>
        <row r="208">
          <cell r="A208">
            <v>206</v>
          </cell>
          <cell r="B208">
            <v>31</v>
          </cell>
          <cell r="C208">
            <v>52</v>
          </cell>
          <cell r="D208">
            <v>82</v>
          </cell>
        </row>
        <row r="209">
          <cell r="A209">
            <v>207</v>
          </cell>
          <cell r="B209">
            <v>31</v>
          </cell>
          <cell r="C209">
            <v>52</v>
          </cell>
          <cell r="D209">
            <v>83</v>
          </cell>
        </row>
        <row r="210">
          <cell r="A210">
            <v>208</v>
          </cell>
          <cell r="B210">
            <v>31</v>
          </cell>
          <cell r="C210">
            <v>52</v>
          </cell>
          <cell r="D210">
            <v>83</v>
          </cell>
        </row>
        <row r="211">
          <cell r="A211">
            <v>209</v>
          </cell>
          <cell r="B211">
            <v>31</v>
          </cell>
          <cell r="C211">
            <v>52</v>
          </cell>
          <cell r="D211">
            <v>84</v>
          </cell>
        </row>
        <row r="212">
          <cell r="A212">
            <v>210</v>
          </cell>
          <cell r="B212">
            <v>32</v>
          </cell>
          <cell r="C212">
            <v>52</v>
          </cell>
          <cell r="D212">
            <v>84</v>
          </cell>
        </row>
        <row r="213">
          <cell r="A213">
            <v>211</v>
          </cell>
          <cell r="B213">
            <v>32</v>
          </cell>
          <cell r="C213">
            <v>53</v>
          </cell>
          <cell r="D213">
            <v>84</v>
          </cell>
        </row>
        <row r="214">
          <cell r="A214">
            <v>212</v>
          </cell>
          <cell r="B214">
            <v>32</v>
          </cell>
          <cell r="C214">
            <v>53</v>
          </cell>
          <cell r="D214">
            <v>85</v>
          </cell>
        </row>
        <row r="215">
          <cell r="A215">
            <v>213</v>
          </cell>
          <cell r="B215">
            <v>32</v>
          </cell>
          <cell r="C215">
            <v>53</v>
          </cell>
          <cell r="D215">
            <v>85</v>
          </cell>
        </row>
        <row r="216">
          <cell r="A216">
            <v>214</v>
          </cell>
          <cell r="B216">
            <v>32</v>
          </cell>
          <cell r="C216">
            <v>54</v>
          </cell>
          <cell r="D216">
            <v>85</v>
          </cell>
        </row>
        <row r="217">
          <cell r="A217">
            <v>215</v>
          </cell>
          <cell r="B217">
            <v>32</v>
          </cell>
          <cell r="C217">
            <v>54</v>
          </cell>
          <cell r="D217">
            <v>86</v>
          </cell>
        </row>
        <row r="218">
          <cell r="A218">
            <v>216</v>
          </cell>
          <cell r="B218">
            <v>32</v>
          </cell>
          <cell r="C218">
            <v>54</v>
          </cell>
          <cell r="D218">
            <v>87</v>
          </cell>
        </row>
        <row r="219">
          <cell r="A219">
            <v>217</v>
          </cell>
          <cell r="B219">
            <v>33</v>
          </cell>
          <cell r="C219">
            <v>54</v>
          </cell>
          <cell r="D219">
            <v>87</v>
          </cell>
        </row>
        <row r="220">
          <cell r="A220">
            <v>218</v>
          </cell>
          <cell r="B220">
            <v>33</v>
          </cell>
          <cell r="C220">
            <v>55</v>
          </cell>
          <cell r="D220">
            <v>87</v>
          </cell>
        </row>
        <row r="221">
          <cell r="A221">
            <v>219</v>
          </cell>
          <cell r="B221">
            <v>33</v>
          </cell>
          <cell r="C221">
            <v>55</v>
          </cell>
          <cell r="D221">
            <v>88</v>
          </cell>
        </row>
        <row r="222">
          <cell r="A222">
            <v>220</v>
          </cell>
          <cell r="B222">
            <v>33</v>
          </cell>
          <cell r="C222">
            <v>55</v>
          </cell>
          <cell r="D222">
            <v>88</v>
          </cell>
        </row>
        <row r="223">
          <cell r="A223">
            <v>221</v>
          </cell>
          <cell r="B223">
            <v>33</v>
          </cell>
          <cell r="C223">
            <v>55</v>
          </cell>
          <cell r="D223">
            <v>89</v>
          </cell>
        </row>
        <row r="224">
          <cell r="A224">
            <v>222</v>
          </cell>
          <cell r="B224">
            <v>33</v>
          </cell>
          <cell r="C224">
            <v>56</v>
          </cell>
          <cell r="D224">
            <v>89</v>
          </cell>
        </row>
        <row r="225">
          <cell r="A225">
            <v>223</v>
          </cell>
          <cell r="B225">
            <v>33</v>
          </cell>
          <cell r="C225">
            <v>56</v>
          </cell>
          <cell r="D225">
            <v>89</v>
          </cell>
        </row>
        <row r="226">
          <cell r="A226">
            <v>224</v>
          </cell>
          <cell r="B226">
            <v>34</v>
          </cell>
          <cell r="C226">
            <v>56</v>
          </cell>
          <cell r="D226">
            <v>89</v>
          </cell>
        </row>
        <row r="227">
          <cell r="A227">
            <v>225</v>
          </cell>
          <cell r="B227">
            <v>34</v>
          </cell>
          <cell r="C227">
            <v>56</v>
          </cell>
          <cell r="D227">
            <v>90</v>
          </cell>
        </row>
        <row r="228">
          <cell r="A228">
            <v>226</v>
          </cell>
          <cell r="B228">
            <v>34</v>
          </cell>
          <cell r="C228">
            <v>57</v>
          </cell>
          <cell r="D228">
            <v>90</v>
          </cell>
        </row>
        <row r="229">
          <cell r="A229">
            <v>227</v>
          </cell>
          <cell r="B229">
            <v>34</v>
          </cell>
          <cell r="C229">
            <v>57</v>
          </cell>
          <cell r="D229">
            <v>91</v>
          </cell>
        </row>
        <row r="230">
          <cell r="A230">
            <v>228</v>
          </cell>
          <cell r="B230">
            <v>34</v>
          </cell>
          <cell r="C230">
            <v>57</v>
          </cell>
          <cell r="D230">
            <v>91</v>
          </cell>
        </row>
        <row r="231">
          <cell r="A231">
            <v>229</v>
          </cell>
          <cell r="B231">
            <v>34</v>
          </cell>
          <cell r="C231">
            <v>57</v>
          </cell>
          <cell r="D231">
            <v>92</v>
          </cell>
        </row>
        <row r="232">
          <cell r="A232">
            <v>230</v>
          </cell>
          <cell r="B232">
            <v>35</v>
          </cell>
          <cell r="C232">
            <v>57</v>
          </cell>
          <cell r="D232">
            <v>92</v>
          </cell>
        </row>
        <row r="233">
          <cell r="A233">
            <v>231</v>
          </cell>
          <cell r="B233">
            <v>35</v>
          </cell>
          <cell r="C233">
            <v>58</v>
          </cell>
          <cell r="D233">
            <v>92</v>
          </cell>
        </row>
        <row r="234">
          <cell r="A234">
            <v>232</v>
          </cell>
          <cell r="B234">
            <v>35</v>
          </cell>
          <cell r="C234">
            <v>58</v>
          </cell>
          <cell r="D234">
            <v>93</v>
          </cell>
        </row>
        <row r="235">
          <cell r="A235">
            <v>233</v>
          </cell>
          <cell r="B235">
            <v>35</v>
          </cell>
          <cell r="C235">
            <v>58</v>
          </cell>
          <cell r="D235">
            <v>93</v>
          </cell>
        </row>
        <row r="236">
          <cell r="A236">
            <v>234</v>
          </cell>
          <cell r="B236">
            <v>35</v>
          </cell>
          <cell r="C236">
            <v>59</v>
          </cell>
          <cell r="D236">
            <v>93</v>
          </cell>
        </row>
        <row r="237">
          <cell r="A237">
            <v>235</v>
          </cell>
          <cell r="B237">
            <v>35</v>
          </cell>
          <cell r="C237">
            <v>59</v>
          </cell>
          <cell r="D237">
            <v>94</v>
          </cell>
        </row>
        <row r="238">
          <cell r="A238">
            <v>236</v>
          </cell>
          <cell r="B238">
            <v>35</v>
          </cell>
          <cell r="C238">
            <v>59</v>
          </cell>
          <cell r="D238">
            <v>95</v>
          </cell>
        </row>
        <row r="239">
          <cell r="A239">
            <v>237</v>
          </cell>
          <cell r="B239">
            <v>36</v>
          </cell>
          <cell r="C239">
            <v>59</v>
          </cell>
          <cell r="D239">
            <v>95</v>
          </cell>
        </row>
        <row r="240">
          <cell r="A240">
            <v>238</v>
          </cell>
          <cell r="B240">
            <v>36</v>
          </cell>
          <cell r="C240">
            <v>60</v>
          </cell>
          <cell r="D240">
            <v>95</v>
          </cell>
        </row>
        <row r="241">
          <cell r="A241">
            <v>239</v>
          </cell>
          <cell r="B241">
            <v>36</v>
          </cell>
          <cell r="C241">
            <v>60</v>
          </cell>
          <cell r="D241">
            <v>96</v>
          </cell>
        </row>
        <row r="242">
          <cell r="A242">
            <v>240</v>
          </cell>
          <cell r="B242">
            <v>36</v>
          </cell>
          <cell r="C242">
            <v>60</v>
          </cell>
          <cell r="D242">
            <v>96</v>
          </cell>
        </row>
        <row r="243">
          <cell r="A243">
            <v>241</v>
          </cell>
          <cell r="B243">
            <v>36</v>
          </cell>
          <cell r="C243">
            <v>60</v>
          </cell>
          <cell r="D243">
            <v>97</v>
          </cell>
        </row>
        <row r="244">
          <cell r="A244">
            <v>242</v>
          </cell>
          <cell r="B244">
            <v>36</v>
          </cell>
          <cell r="C244">
            <v>61</v>
          </cell>
          <cell r="D244">
            <v>97</v>
          </cell>
        </row>
        <row r="245">
          <cell r="A245">
            <v>243</v>
          </cell>
          <cell r="B245">
            <v>36</v>
          </cell>
          <cell r="C245">
            <v>61</v>
          </cell>
          <cell r="D245">
            <v>97</v>
          </cell>
        </row>
        <row r="246">
          <cell r="A246">
            <v>244</v>
          </cell>
          <cell r="B246">
            <v>37</v>
          </cell>
          <cell r="C246">
            <v>61</v>
          </cell>
          <cell r="D246">
            <v>97</v>
          </cell>
        </row>
        <row r="247">
          <cell r="A247">
            <v>245</v>
          </cell>
          <cell r="B247">
            <v>37</v>
          </cell>
          <cell r="C247">
            <v>61</v>
          </cell>
          <cell r="D247">
            <v>98</v>
          </cell>
        </row>
        <row r="248">
          <cell r="A248">
            <v>246</v>
          </cell>
          <cell r="B248">
            <v>37</v>
          </cell>
          <cell r="C248">
            <v>62</v>
          </cell>
          <cell r="D248">
            <v>98</v>
          </cell>
        </row>
        <row r="249">
          <cell r="A249">
            <v>247</v>
          </cell>
          <cell r="B249">
            <v>37</v>
          </cell>
          <cell r="C249">
            <v>62</v>
          </cell>
          <cell r="D249">
            <v>99</v>
          </cell>
        </row>
        <row r="250">
          <cell r="A250">
            <v>248</v>
          </cell>
          <cell r="B250">
            <v>37</v>
          </cell>
          <cell r="C250">
            <v>62</v>
          </cell>
          <cell r="D250">
            <v>99</v>
          </cell>
        </row>
        <row r="251">
          <cell r="A251">
            <v>249</v>
          </cell>
          <cell r="B251">
            <v>37</v>
          </cell>
          <cell r="C251">
            <v>62</v>
          </cell>
          <cell r="D251">
            <v>100</v>
          </cell>
        </row>
        <row r="252">
          <cell r="A252">
            <v>250</v>
          </cell>
          <cell r="B252">
            <v>38</v>
          </cell>
          <cell r="C252">
            <v>62</v>
          </cell>
          <cell r="D252">
            <v>100</v>
          </cell>
        </row>
        <row r="253">
          <cell r="A253">
            <v>251</v>
          </cell>
          <cell r="B253">
            <v>38</v>
          </cell>
          <cell r="C253">
            <v>63</v>
          </cell>
          <cell r="D253">
            <v>100</v>
          </cell>
        </row>
        <row r="254">
          <cell r="A254">
            <v>252</v>
          </cell>
          <cell r="B254">
            <v>38</v>
          </cell>
          <cell r="C254">
            <v>63</v>
          </cell>
          <cell r="D254">
            <v>101</v>
          </cell>
        </row>
        <row r="255">
          <cell r="A255">
            <v>253</v>
          </cell>
          <cell r="B255">
            <v>38</v>
          </cell>
          <cell r="C255">
            <v>63</v>
          </cell>
          <cell r="D255">
            <v>101</v>
          </cell>
        </row>
        <row r="256">
          <cell r="A256">
            <v>254</v>
          </cell>
          <cell r="B256">
            <v>38</v>
          </cell>
          <cell r="C256">
            <v>64</v>
          </cell>
          <cell r="D256">
            <v>101</v>
          </cell>
        </row>
        <row r="257">
          <cell r="A257">
            <v>255</v>
          </cell>
          <cell r="B257">
            <v>38</v>
          </cell>
          <cell r="C257">
            <v>64</v>
          </cell>
          <cell r="D257">
            <v>102</v>
          </cell>
        </row>
        <row r="258">
          <cell r="A258">
            <v>256</v>
          </cell>
          <cell r="B258">
            <v>38</v>
          </cell>
          <cell r="C258">
            <v>64</v>
          </cell>
          <cell r="D258">
            <v>103</v>
          </cell>
        </row>
        <row r="259">
          <cell r="A259">
            <v>257</v>
          </cell>
          <cell r="B259">
            <v>39</v>
          </cell>
          <cell r="C259">
            <v>64</v>
          </cell>
          <cell r="D259">
            <v>103</v>
          </cell>
        </row>
        <row r="260">
          <cell r="A260">
            <v>258</v>
          </cell>
          <cell r="B260">
            <v>39</v>
          </cell>
          <cell r="C260">
            <v>65</v>
          </cell>
          <cell r="D260">
            <v>103</v>
          </cell>
        </row>
        <row r="261">
          <cell r="A261">
            <v>259</v>
          </cell>
          <cell r="B261">
            <v>39</v>
          </cell>
          <cell r="C261">
            <v>65</v>
          </cell>
          <cell r="D261">
            <v>104</v>
          </cell>
        </row>
        <row r="262">
          <cell r="A262">
            <v>260</v>
          </cell>
          <cell r="B262">
            <v>39</v>
          </cell>
          <cell r="C262">
            <v>65</v>
          </cell>
          <cell r="D262">
            <v>104</v>
          </cell>
        </row>
        <row r="263">
          <cell r="A263">
            <v>261</v>
          </cell>
          <cell r="B263">
            <v>39</v>
          </cell>
          <cell r="C263">
            <v>65</v>
          </cell>
          <cell r="D263">
            <v>105</v>
          </cell>
        </row>
        <row r="264">
          <cell r="A264">
            <v>262</v>
          </cell>
          <cell r="B264">
            <v>39</v>
          </cell>
          <cell r="C264">
            <v>66</v>
          </cell>
          <cell r="D264">
            <v>105</v>
          </cell>
        </row>
        <row r="265">
          <cell r="A265">
            <v>263</v>
          </cell>
          <cell r="B265">
            <v>39</v>
          </cell>
          <cell r="C265">
            <v>66</v>
          </cell>
          <cell r="D265">
            <v>105</v>
          </cell>
        </row>
        <row r="266">
          <cell r="A266">
            <v>264</v>
          </cell>
          <cell r="B266">
            <v>40</v>
          </cell>
          <cell r="C266">
            <v>66</v>
          </cell>
          <cell r="D266">
            <v>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77"/>
  <sheetViews>
    <sheetView showGridLines="0" tabSelected="1" zoomScalePageLayoutView="0" workbookViewId="0" topLeftCell="A1">
      <selection activeCell="A1" sqref="A1:F1"/>
    </sheetView>
  </sheetViews>
  <sheetFormatPr defaultColWidth="9.140625" defaultRowHeight="12.75"/>
  <cols>
    <col min="1" max="1" width="3.7109375" style="7" customWidth="1"/>
    <col min="2" max="2" width="7.140625" style="7" customWidth="1"/>
    <col min="3" max="4" width="9.140625" style="7" customWidth="1"/>
    <col min="5" max="6" width="6.140625" style="7" customWidth="1"/>
    <col min="7" max="7" width="3.8515625" style="7" customWidth="1"/>
    <col min="8" max="8" width="4.00390625" style="7" customWidth="1"/>
    <col min="9" max="9" width="2.8515625" style="7" customWidth="1"/>
    <col min="10" max="10" width="5.421875" style="7" customWidth="1"/>
    <col min="11" max="11" width="6.140625" style="7" customWidth="1"/>
    <col min="12" max="12" width="3.28125" style="7" customWidth="1"/>
    <col min="13" max="13" width="2.28125" style="7" customWidth="1"/>
    <col min="14" max="14" width="6.421875" style="7" customWidth="1"/>
    <col min="15" max="15" width="0.9921875" style="7" customWidth="1"/>
    <col min="16" max="16" width="4.57421875" style="7" customWidth="1"/>
    <col min="17" max="17" width="6.00390625" style="7" customWidth="1"/>
    <col min="18" max="18" width="5.7109375" style="7" customWidth="1"/>
    <col min="19" max="19" width="8.28125" style="7" customWidth="1"/>
    <col min="20" max="20" width="5.7109375" style="7" customWidth="1"/>
    <col min="21" max="21" width="3.140625" style="7" customWidth="1"/>
    <col min="22" max="22" width="5.140625" style="7" customWidth="1"/>
    <col min="23" max="23" width="3.140625" style="7" customWidth="1"/>
    <col min="24" max="24" width="2.421875" style="7" customWidth="1"/>
    <col min="25" max="16384" width="9.140625" style="7" customWidth="1"/>
  </cols>
  <sheetData>
    <row r="1" spans="1:32" ht="12.75">
      <c r="A1" s="256" t="s">
        <v>0</v>
      </c>
      <c r="B1" s="256"/>
      <c r="C1" s="256"/>
      <c r="D1" s="256"/>
      <c r="E1" s="256"/>
      <c r="F1" s="256"/>
      <c r="G1" s="260" t="s">
        <v>72</v>
      </c>
      <c r="H1" s="260"/>
      <c r="I1" s="260"/>
      <c r="J1" s="260"/>
      <c r="K1" s="3" t="s">
        <v>1</v>
      </c>
      <c r="L1" s="338"/>
      <c r="M1" s="316"/>
      <c r="N1" s="316"/>
      <c r="O1" s="316"/>
      <c r="P1" s="4"/>
      <c r="Q1" s="2"/>
      <c r="R1" s="303" t="s">
        <v>71</v>
      </c>
      <c r="S1" s="303"/>
      <c r="T1" s="303"/>
      <c r="U1" s="333"/>
      <c r="V1" s="333"/>
      <c r="W1" s="333"/>
      <c r="X1" s="333"/>
      <c r="Y1" s="6"/>
      <c r="Z1" s="6"/>
      <c r="AA1" s="6"/>
      <c r="AB1" s="6"/>
      <c r="AC1" s="6"/>
      <c r="AD1" s="6"/>
      <c r="AE1" s="6"/>
      <c r="AF1" s="6"/>
    </row>
    <row r="2" spans="1:32" ht="4.5" customHeight="1">
      <c r="A2" s="2"/>
      <c r="B2" s="3"/>
      <c r="C2" s="2"/>
      <c r="D2" s="2"/>
      <c r="E2" s="2"/>
      <c r="F2" s="2"/>
      <c r="G2" s="2"/>
      <c r="H2" s="2"/>
      <c r="I2" s="2"/>
      <c r="J2" s="2"/>
      <c r="K2" s="2"/>
      <c r="L2" s="2"/>
      <c r="M2" s="2"/>
      <c r="N2" s="2"/>
      <c r="O2" s="2"/>
      <c r="P2" s="2"/>
      <c r="Q2" s="2"/>
      <c r="R2" s="2"/>
      <c r="S2" s="2"/>
      <c r="T2" s="2"/>
      <c r="U2" s="2"/>
      <c r="V2" s="2"/>
      <c r="W2" s="2"/>
      <c r="X2" s="2"/>
      <c r="Y2" s="6"/>
      <c r="Z2" s="6"/>
      <c r="AA2" s="6"/>
      <c r="AB2" s="6"/>
      <c r="AC2" s="6"/>
      <c r="AD2" s="6"/>
      <c r="AE2" s="6"/>
      <c r="AF2" s="6"/>
    </row>
    <row r="3" spans="1:32" ht="12.75">
      <c r="A3" s="2"/>
      <c r="B3" s="3"/>
      <c r="C3" s="2"/>
      <c r="D3" s="2"/>
      <c r="E3" s="2"/>
      <c r="F3" s="2"/>
      <c r="G3" s="2"/>
      <c r="H3" s="2"/>
      <c r="I3" s="2"/>
      <c r="J3" s="2"/>
      <c r="K3" s="346" t="s">
        <v>2</v>
      </c>
      <c r="L3" s="346"/>
      <c r="M3" s="346"/>
      <c r="N3" s="316"/>
      <c r="O3" s="316"/>
      <c r="P3" s="316"/>
      <c r="Q3" s="316"/>
      <c r="R3" s="316"/>
      <c r="S3" s="316"/>
      <c r="T3" s="316"/>
      <c r="U3" s="316"/>
      <c r="V3" s="316"/>
      <c r="W3" s="316"/>
      <c r="X3" s="2"/>
      <c r="Y3" s="6"/>
      <c r="Z3" s="6"/>
      <c r="AA3" s="6"/>
      <c r="AB3" s="6"/>
      <c r="AC3" s="6"/>
      <c r="AD3" s="6"/>
      <c r="AE3" s="6"/>
      <c r="AF3" s="6"/>
    </row>
    <row r="4" spans="1:32" ht="4.5" customHeight="1">
      <c r="A4" s="2"/>
      <c r="B4" s="3"/>
      <c r="C4" s="2"/>
      <c r="D4" s="2"/>
      <c r="E4" s="2"/>
      <c r="F4" s="2"/>
      <c r="G4" s="2"/>
      <c r="H4" s="3"/>
      <c r="I4" s="3"/>
      <c r="J4" s="8"/>
      <c r="K4" s="8"/>
      <c r="L4" s="8"/>
      <c r="M4" s="8"/>
      <c r="N4" s="8"/>
      <c r="O4" s="8"/>
      <c r="P4" s="8"/>
      <c r="Q4" s="8"/>
      <c r="R4" s="8"/>
      <c r="S4" s="2"/>
      <c r="T4" s="2"/>
      <c r="U4" s="2"/>
      <c r="V4" s="2"/>
      <c r="W4" s="2"/>
      <c r="X4" s="2"/>
      <c r="Y4" s="6"/>
      <c r="Z4" s="6"/>
      <c r="AA4" s="6"/>
      <c r="AB4" s="6"/>
      <c r="AC4" s="6"/>
      <c r="AD4" s="6"/>
      <c r="AE4" s="6"/>
      <c r="AF4" s="6"/>
    </row>
    <row r="5" spans="1:32" ht="12.75" customHeight="1">
      <c r="A5" s="257" t="s">
        <v>3</v>
      </c>
      <c r="B5" s="257"/>
      <c r="C5" s="259"/>
      <c r="D5" s="259"/>
      <c r="E5" s="259"/>
      <c r="F5" s="259"/>
      <c r="G5" s="2"/>
      <c r="H5" s="2"/>
      <c r="I5" s="2"/>
      <c r="J5" s="2"/>
      <c r="K5" s="89"/>
      <c r="L5" s="304" t="s">
        <v>89</v>
      </c>
      <c r="M5" s="347"/>
      <c r="N5" s="304" t="s">
        <v>90</v>
      </c>
      <c r="O5" s="305"/>
      <c r="P5" s="305"/>
      <c r="Q5" s="305"/>
      <c r="R5" s="305"/>
      <c r="S5" s="306"/>
      <c r="T5" s="86"/>
      <c r="U5" s="87"/>
      <c r="V5" s="317"/>
      <c r="W5" s="317"/>
      <c r="X5" s="87"/>
      <c r="Y5" s="6"/>
      <c r="Z5" s="6"/>
      <c r="AA5" s="6"/>
      <c r="AB5" s="6"/>
      <c r="AC5" s="6"/>
      <c r="AD5" s="6"/>
      <c r="AE5" s="6"/>
      <c r="AF5" s="6"/>
    </row>
    <row r="6" spans="1:32" ht="4.5" customHeight="1">
      <c r="A6" s="2"/>
      <c r="B6" s="3"/>
      <c r="C6" s="9"/>
      <c r="D6" s="92"/>
      <c r="E6" s="92"/>
      <c r="F6" s="92"/>
      <c r="G6" s="91"/>
      <c r="H6" s="91"/>
      <c r="I6" s="2"/>
      <c r="J6" s="2"/>
      <c r="K6" s="261"/>
      <c r="L6" s="307"/>
      <c r="M6" s="349"/>
      <c r="N6" s="307"/>
      <c r="O6" s="308"/>
      <c r="P6" s="308"/>
      <c r="Q6" s="308"/>
      <c r="R6" s="308"/>
      <c r="S6" s="309"/>
      <c r="T6" s="313"/>
      <c r="U6" s="288"/>
      <c r="V6" s="320"/>
      <c r="W6" s="320"/>
      <c r="X6" s="88"/>
      <c r="Y6" s="6"/>
      <c r="Z6" s="6"/>
      <c r="AA6" s="6"/>
      <c r="AB6" s="6"/>
      <c r="AC6" s="6"/>
      <c r="AD6" s="6"/>
      <c r="AE6" s="6"/>
      <c r="AF6" s="6"/>
    </row>
    <row r="7" spans="1:32" ht="12.75">
      <c r="A7" s="257" t="s">
        <v>4</v>
      </c>
      <c r="B7" s="257"/>
      <c r="C7" s="257"/>
      <c r="D7" s="258"/>
      <c r="E7" s="258"/>
      <c r="F7" s="258"/>
      <c r="G7" s="258"/>
      <c r="H7" s="258"/>
      <c r="I7" s="10"/>
      <c r="J7" s="2"/>
      <c r="K7" s="261"/>
      <c r="L7" s="310"/>
      <c r="M7" s="350"/>
      <c r="N7" s="310"/>
      <c r="O7" s="311"/>
      <c r="P7" s="311"/>
      <c r="Q7" s="311"/>
      <c r="R7" s="311"/>
      <c r="S7" s="312"/>
      <c r="T7" s="313"/>
      <c r="U7" s="288"/>
      <c r="V7" s="320"/>
      <c r="W7" s="320"/>
      <c r="X7" s="88"/>
      <c r="Y7" s="6"/>
      <c r="Z7" s="6"/>
      <c r="AA7" s="6"/>
      <c r="AB7" s="6"/>
      <c r="AC7" s="6"/>
      <c r="AD7" s="6"/>
      <c r="AE7" s="6"/>
      <c r="AF7" s="6"/>
    </row>
    <row r="8" spans="1:32" ht="4.5" customHeight="1">
      <c r="A8" s="2"/>
      <c r="B8" s="3"/>
      <c r="C8" s="3"/>
      <c r="D8" s="90"/>
      <c r="E8" s="90"/>
      <c r="F8" s="90"/>
      <c r="G8" s="91"/>
      <c r="H8" s="91"/>
      <c r="I8" s="2"/>
      <c r="J8" s="2"/>
      <c r="K8" s="2"/>
      <c r="L8" s="2"/>
      <c r="M8" s="2"/>
      <c r="N8" s="2"/>
      <c r="O8" s="2"/>
      <c r="P8" s="2"/>
      <c r="Q8" s="2"/>
      <c r="R8" s="2"/>
      <c r="S8" s="2"/>
      <c r="T8" s="2"/>
      <c r="U8" s="2"/>
      <c r="V8" s="2"/>
      <c r="W8" s="2"/>
      <c r="X8" s="2"/>
      <c r="Y8" s="6"/>
      <c r="Z8" s="6"/>
      <c r="AA8" s="6"/>
      <c r="AB8" s="6"/>
      <c r="AC8" s="6"/>
      <c r="AD8" s="6"/>
      <c r="AE8" s="6"/>
      <c r="AF8" s="6"/>
    </row>
    <row r="9" spans="1:32" ht="14.25" customHeight="1">
      <c r="A9" s="2"/>
      <c r="B9" s="2"/>
      <c r="C9" s="2"/>
      <c r="D9" s="258" t="s">
        <v>32</v>
      </c>
      <c r="E9" s="258"/>
      <c r="F9" s="258"/>
      <c r="G9" s="258"/>
      <c r="H9" s="258"/>
      <c r="I9" s="10"/>
      <c r="J9" s="2"/>
      <c r="K9" s="317"/>
      <c r="L9" s="317"/>
      <c r="M9" s="317"/>
      <c r="N9" s="317"/>
      <c r="O9" s="317"/>
      <c r="P9" s="317"/>
      <c r="Q9" s="317"/>
      <c r="R9" s="317"/>
      <c r="S9" s="317"/>
      <c r="T9" s="317"/>
      <c r="U9" s="317"/>
      <c r="V9" s="317"/>
      <c r="W9" s="317"/>
      <c r="X9" s="87"/>
      <c r="Y9" s="6"/>
      <c r="Z9" s="6"/>
      <c r="AA9" s="6"/>
      <c r="AB9" s="6"/>
      <c r="AC9" s="6"/>
      <c r="AD9" s="6"/>
      <c r="AE9" s="6"/>
      <c r="AF9" s="6"/>
    </row>
    <row r="10" spans="1:32" ht="4.5" customHeight="1">
      <c r="A10" s="2"/>
      <c r="B10" s="2"/>
      <c r="C10" s="2"/>
      <c r="D10" s="90"/>
      <c r="E10" s="90"/>
      <c r="F10" s="90"/>
      <c r="G10" s="91"/>
      <c r="H10" s="91"/>
      <c r="I10" s="2"/>
      <c r="J10" s="2"/>
      <c r="K10" s="321"/>
      <c r="L10" s="321"/>
      <c r="M10" s="348"/>
      <c r="N10" s="348"/>
      <c r="O10" s="348"/>
      <c r="P10" s="348"/>
      <c r="Q10" s="348"/>
      <c r="R10" s="348"/>
      <c r="S10" s="348"/>
      <c r="T10" s="288"/>
      <c r="U10" s="288"/>
      <c r="V10" s="288"/>
      <c r="W10" s="288"/>
      <c r="X10" s="88"/>
      <c r="Y10" s="6"/>
      <c r="Z10" s="6"/>
      <c r="AA10" s="6"/>
      <c r="AB10" s="6"/>
      <c r="AC10" s="6"/>
      <c r="AD10" s="6"/>
      <c r="AE10" s="6"/>
      <c r="AF10" s="6"/>
    </row>
    <row r="11" spans="1:32" ht="12.75">
      <c r="A11" s="257" t="s">
        <v>5</v>
      </c>
      <c r="B11" s="257"/>
      <c r="C11" s="257"/>
      <c r="D11" s="258"/>
      <c r="E11" s="258"/>
      <c r="F11" s="258"/>
      <c r="G11" s="258"/>
      <c r="H11" s="258"/>
      <c r="I11" s="10"/>
      <c r="J11" s="2"/>
      <c r="K11" s="321"/>
      <c r="L11" s="321"/>
      <c r="M11" s="348"/>
      <c r="N11" s="348"/>
      <c r="O11" s="348"/>
      <c r="P11" s="348"/>
      <c r="Q11" s="348"/>
      <c r="R11" s="348"/>
      <c r="S11" s="348"/>
      <c r="T11" s="288"/>
      <c r="U11" s="288"/>
      <c r="V11" s="288"/>
      <c r="W11" s="288"/>
      <c r="X11" s="88"/>
      <c r="Y11" s="6"/>
      <c r="Z11" s="6"/>
      <c r="AA11" s="6"/>
      <c r="AB11" s="6"/>
      <c r="AC11" s="6"/>
      <c r="AD11" s="6"/>
      <c r="AE11" s="6"/>
      <c r="AF11" s="6"/>
    </row>
    <row r="12" spans="1:32" ht="4.5" customHeight="1">
      <c r="A12" s="2"/>
      <c r="B12" s="3"/>
      <c r="C12" s="3"/>
      <c r="D12" s="90"/>
      <c r="E12" s="90"/>
      <c r="F12" s="90"/>
      <c r="G12" s="91"/>
      <c r="H12" s="91"/>
      <c r="I12" s="2"/>
      <c r="J12" s="2"/>
      <c r="K12" s="2"/>
      <c r="L12" s="2"/>
      <c r="M12" s="2"/>
      <c r="N12" s="12"/>
      <c r="O12" s="12"/>
      <c r="P12" s="12"/>
      <c r="Q12" s="351">
        <f>H29</f>
        <v>0</v>
      </c>
      <c r="R12" s="352"/>
      <c r="S12" s="352"/>
      <c r="T12" s="353"/>
      <c r="U12" s="2"/>
      <c r="V12" s="2"/>
      <c r="W12" s="2"/>
      <c r="X12" s="2"/>
      <c r="Y12" s="6"/>
      <c r="Z12" s="6"/>
      <c r="AA12" s="6"/>
      <c r="AB12" s="6"/>
      <c r="AC12" s="6"/>
      <c r="AD12" s="6"/>
      <c r="AE12" s="6"/>
      <c r="AF12" s="6"/>
    </row>
    <row r="13" spans="1:32" ht="12.75">
      <c r="A13" s="257" t="s">
        <v>82</v>
      </c>
      <c r="B13" s="257"/>
      <c r="C13" s="257"/>
      <c r="D13" s="339"/>
      <c r="E13" s="339"/>
      <c r="F13" s="339"/>
      <c r="G13" s="339"/>
      <c r="H13" s="339"/>
      <c r="I13" s="11"/>
      <c r="J13" s="2"/>
      <c r="K13" s="2"/>
      <c r="L13" s="2"/>
      <c r="M13" s="2"/>
      <c r="N13" s="12"/>
      <c r="O13" s="12"/>
      <c r="P13" s="12"/>
      <c r="Q13" s="354"/>
      <c r="R13" s="355"/>
      <c r="S13" s="355"/>
      <c r="T13" s="356"/>
      <c r="U13" s="2"/>
      <c r="V13" s="2"/>
      <c r="W13" s="2"/>
      <c r="X13" s="2"/>
      <c r="Y13" s="6"/>
      <c r="Z13" s="6"/>
      <c r="AA13" s="6"/>
      <c r="AB13" s="6"/>
      <c r="AC13" s="6"/>
      <c r="AD13" s="6"/>
      <c r="AE13" s="6"/>
      <c r="AF13" s="6"/>
    </row>
    <row r="14" spans="1:32" ht="15.75">
      <c r="A14" s="257" t="s">
        <v>81</v>
      </c>
      <c r="B14" s="257"/>
      <c r="C14" s="257"/>
      <c r="D14" s="414"/>
      <c r="E14" s="414"/>
      <c r="F14" s="414"/>
      <c r="G14" s="414"/>
      <c r="H14" s="414"/>
      <c r="I14" s="11"/>
      <c r="J14" s="2"/>
      <c r="K14" s="2"/>
      <c r="L14" s="2"/>
      <c r="M14" s="2"/>
      <c r="N14" s="12"/>
      <c r="O14" s="12"/>
      <c r="P14" s="12"/>
      <c r="Q14" s="114"/>
      <c r="R14" s="114"/>
      <c r="S14" s="114"/>
      <c r="T14" s="114"/>
      <c r="U14" s="2"/>
      <c r="V14" s="2"/>
      <c r="W14" s="2"/>
      <c r="X14" s="2"/>
      <c r="Y14" s="6"/>
      <c r="Z14" s="6"/>
      <c r="AA14" s="6"/>
      <c r="AB14" s="6"/>
      <c r="AC14" s="6"/>
      <c r="AD14" s="6"/>
      <c r="AE14" s="6"/>
      <c r="AF14" s="6"/>
    </row>
    <row r="15" spans="1:32" ht="12.75">
      <c r="A15" s="2"/>
      <c r="B15" s="3"/>
      <c r="C15" s="2"/>
      <c r="D15" s="2"/>
      <c r="E15" s="2"/>
      <c r="F15" s="2"/>
      <c r="G15" s="2"/>
      <c r="H15" s="2"/>
      <c r="I15" s="2"/>
      <c r="J15" s="2"/>
      <c r="K15" s="2"/>
      <c r="L15" s="2"/>
      <c r="M15" s="2"/>
      <c r="N15" s="2"/>
      <c r="O15" s="2"/>
      <c r="P15" s="2"/>
      <c r="Q15" s="2"/>
      <c r="R15" s="2"/>
      <c r="S15" s="2"/>
      <c r="T15" s="2"/>
      <c r="U15" s="2"/>
      <c r="V15" s="2"/>
      <c r="W15" s="2"/>
      <c r="X15" s="2"/>
      <c r="Y15" s="6"/>
      <c r="Z15" s="6"/>
      <c r="AA15" s="6"/>
      <c r="AB15" s="6"/>
      <c r="AC15" s="6"/>
      <c r="AD15" s="6"/>
      <c r="AE15" s="6"/>
      <c r="AF15" s="6"/>
    </row>
    <row r="16" spans="1:32" ht="12.75">
      <c r="A16" s="257" t="s">
        <v>6</v>
      </c>
      <c r="B16" s="257"/>
      <c r="C16" s="343"/>
      <c r="D16" s="343"/>
      <c r="E16" s="5" t="s">
        <v>7</v>
      </c>
      <c r="F16" s="342"/>
      <c r="G16" s="342"/>
      <c r="H16" s="342"/>
      <c r="I16" s="13"/>
      <c r="J16" s="1"/>
      <c r="K16" s="256" t="s">
        <v>83</v>
      </c>
      <c r="L16" s="256"/>
      <c r="M16" s="256"/>
      <c r="N16" s="256"/>
      <c r="O16" s="256"/>
      <c r="P16" s="256"/>
      <c r="Q16" s="256"/>
      <c r="R16" s="256"/>
      <c r="S16" s="256"/>
      <c r="T16" s="256"/>
      <c r="U16" s="256"/>
      <c r="V16" s="256"/>
      <c r="W16" s="256"/>
      <c r="X16" s="2"/>
      <c r="Y16" s="6"/>
      <c r="Z16" s="6"/>
      <c r="AA16" s="6"/>
      <c r="AB16" s="6"/>
      <c r="AC16" s="6"/>
      <c r="AD16" s="6"/>
      <c r="AE16" s="6"/>
      <c r="AF16" s="6"/>
    </row>
    <row r="17" spans="1:32" ht="4.5" customHeight="1">
      <c r="A17" s="2"/>
      <c r="B17" s="2"/>
      <c r="C17" s="14" t="s">
        <v>8</v>
      </c>
      <c r="D17" s="2"/>
      <c r="E17" s="2"/>
      <c r="F17" s="2"/>
      <c r="G17" s="2"/>
      <c r="H17" s="2"/>
      <c r="I17" s="2"/>
      <c r="J17" s="2"/>
      <c r="K17" s="2"/>
      <c r="L17" s="2"/>
      <c r="M17" s="2"/>
      <c r="N17" s="2"/>
      <c r="O17" s="2"/>
      <c r="P17" s="2"/>
      <c r="Q17" s="2"/>
      <c r="R17" s="2"/>
      <c r="S17" s="2"/>
      <c r="T17" s="2"/>
      <c r="U17" s="2"/>
      <c r="V17" s="2"/>
      <c r="W17" s="2"/>
      <c r="X17" s="2"/>
      <c r="Y17" s="6"/>
      <c r="Z17" s="6"/>
      <c r="AA17" s="6"/>
      <c r="AB17" s="6"/>
      <c r="AC17" s="6"/>
      <c r="AD17" s="6"/>
      <c r="AE17" s="6"/>
      <c r="AF17" s="6"/>
    </row>
    <row r="18" spans="1:32" ht="18.75" customHeight="1">
      <c r="A18" s="15"/>
      <c r="B18" s="16"/>
      <c r="C18" s="175" t="s">
        <v>80</v>
      </c>
      <c r="D18" s="176"/>
      <c r="E18" s="175" t="s">
        <v>9</v>
      </c>
      <c r="F18" s="176"/>
      <c r="G18" s="263" t="s">
        <v>91</v>
      </c>
      <c r="H18" s="263"/>
      <c r="I18" s="263" t="s">
        <v>10</v>
      </c>
      <c r="J18" s="263"/>
      <c r="K18" s="175" t="s">
        <v>11</v>
      </c>
      <c r="L18" s="262"/>
      <c r="M18" s="262"/>
      <c r="N18" s="176"/>
      <c r="O18" s="318" t="s">
        <v>12</v>
      </c>
      <c r="P18" s="319"/>
      <c r="Q18" s="319"/>
      <c r="R18" s="319"/>
      <c r="S18" s="319"/>
      <c r="T18" s="17"/>
      <c r="U18" s="18"/>
      <c r="V18" s="318" t="s">
        <v>13</v>
      </c>
      <c r="W18" s="319"/>
      <c r="X18" s="319"/>
      <c r="Y18" s="6"/>
      <c r="Z18" s="6"/>
      <c r="AA18" s="6"/>
      <c r="AB18" s="6"/>
      <c r="AC18" s="6"/>
      <c r="AD18" s="6"/>
      <c r="AE18" s="6"/>
      <c r="AF18" s="6"/>
    </row>
    <row r="19" spans="1:32" ht="12.75" customHeight="1">
      <c r="A19" s="325" t="s">
        <v>14</v>
      </c>
      <c r="B19" s="326"/>
      <c r="C19" s="322">
        <v>2024</v>
      </c>
      <c r="D19" s="323"/>
      <c r="E19" s="324" t="s">
        <v>15</v>
      </c>
      <c r="F19" s="324"/>
      <c r="G19" s="272">
        <v>705300</v>
      </c>
      <c r="H19" s="273"/>
      <c r="I19" s="332">
        <v>521210</v>
      </c>
      <c r="J19" s="332"/>
      <c r="K19" s="253">
        <f>V47</f>
        <v>0</v>
      </c>
      <c r="L19" s="254"/>
      <c r="M19" s="254"/>
      <c r="N19" s="255"/>
      <c r="O19" s="336" t="s">
        <v>16</v>
      </c>
      <c r="P19" s="337"/>
      <c r="Q19" s="337"/>
      <c r="R19" s="337"/>
      <c r="S19" s="337"/>
      <c r="T19" s="6"/>
      <c r="U19" s="19"/>
      <c r="V19" s="334"/>
      <c r="W19" s="335"/>
      <c r="X19" s="335"/>
      <c r="Y19" s="6"/>
      <c r="Z19" s="6"/>
      <c r="AA19" s="6"/>
      <c r="AB19" s="6"/>
      <c r="AC19" s="6"/>
      <c r="AD19" s="6"/>
      <c r="AE19" s="6"/>
      <c r="AF19" s="6"/>
    </row>
    <row r="20" spans="1:32" ht="12.75" customHeight="1">
      <c r="A20" s="327"/>
      <c r="B20" s="328"/>
      <c r="C20" s="175"/>
      <c r="D20" s="176"/>
      <c r="E20" s="177" t="s">
        <v>17</v>
      </c>
      <c r="F20" s="178"/>
      <c r="G20" s="270">
        <v>705310</v>
      </c>
      <c r="H20" s="271"/>
      <c r="I20" s="283">
        <v>521230</v>
      </c>
      <c r="J20" s="283"/>
      <c r="K20" s="253">
        <f>S46</f>
        <v>0</v>
      </c>
      <c r="L20" s="254"/>
      <c r="M20" s="254"/>
      <c r="N20" s="255"/>
      <c r="O20" s="21"/>
      <c r="P20" s="344"/>
      <c r="Q20" s="344"/>
      <c r="R20" s="344"/>
      <c r="S20" s="344"/>
      <c r="T20" s="344"/>
      <c r="U20" s="22"/>
      <c r="V20" s="23"/>
      <c r="W20" s="2"/>
      <c r="X20" s="2"/>
      <c r="Y20" s="6"/>
      <c r="Z20" s="6"/>
      <c r="AA20" s="6"/>
      <c r="AB20" s="6"/>
      <c r="AC20" s="6"/>
      <c r="AD20" s="6"/>
      <c r="AE20" s="6"/>
      <c r="AF20" s="6"/>
    </row>
    <row r="21" spans="1:32" ht="12.75" customHeight="1">
      <c r="A21" s="93" t="s">
        <v>18</v>
      </c>
      <c r="B21" s="94"/>
      <c r="C21" s="175"/>
      <c r="D21" s="176"/>
      <c r="E21" s="177" t="s">
        <v>79</v>
      </c>
      <c r="F21" s="178"/>
      <c r="G21" s="270">
        <v>705320</v>
      </c>
      <c r="H21" s="271"/>
      <c r="I21" s="283">
        <v>521220</v>
      </c>
      <c r="J21" s="283"/>
      <c r="K21" s="253">
        <f>U49</f>
        <v>0</v>
      </c>
      <c r="L21" s="254"/>
      <c r="M21" s="254"/>
      <c r="N21" s="255"/>
      <c r="O21" s="21"/>
      <c r="P21" s="345"/>
      <c r="Q21" s="345"/>
      <c r="R21" s="345"/>
      <c r="S21" s="345"/>
      <c r="T21" s="345"/>
      <c r="U21" s="19"/>
      <c r="V21" s="8"/>
      <c r="W21" s="2"/>
      <c r="X21" s="2"/>
      <c r="Y21" s="6"/>
      <c r="Z21" s="6"/>
      <c r="AA21" s="6"/>
      <c r="AB21" s="6"/>
      <c r="AC21" s="6"/>
      <c r="AD21" s="6"/>
      <c r="AE21" s="6"/>
      <c r="AF21" s="6"/>
    </row>
    <row r="22" spans="1:32" ht="12.75" customHeight="1">
      <c r="A22" s="93" t="s">
        <v>19</v>
      </c>
      <c r="B22" s="95" t="s">
        <v>20</v>
      </c>
      <c r="C22" s="175"/>
      <c r="D22" s="176"/>
      <c r="E22" s="177" t="s">
        <v>21</v>
      </c>
      <c r="F22" s="178"/>
      <c r="G22" s="270">
        <v>705330</v>
      </c>
      <c r="H22" s="271"/>
      <c r="I22" s="283">
        <v>521250</v>
      </c>
      <c r="J22" s="283"/>
      <c r="K22" s="253">
        <f>V56</f>
        <v>0</v>
      </c>
      <c r="L22" s="254"/>
      <c r="M22" s="254"/>
      <c r="N22" s="255"/>
      <c r="O22" s="314" t="s">
        <v>22</v>
      </c>
      <c r="P22" s="315"/>
      <c r="Q22" s="315"/>
      <c r="R22" s="315"/>
      <c r="S22" s="315"/>
      <c r="T22" s="315"/>
      <c r="U22" s="24"/>
      <c r="V22" s="25"/>
      <c r="W22" s="2"/>
      <c r="X22" s="2"/>
      <c r="Y22" s="6"/>
      <c r="Z22" s="6"/>
      <c r="AA22" s="6"/>
      <c r="AB22" s="6"/>
      <c r="AC22" s="6"/>
      <c r="AD22" s="6"/>
      <c r="AE22" s="6"/>
      <c r="AF22" s="6"/>
    </row>
    <row r="23" spans="1:32" ht="12.75" customHeight="1">
      <c r="A23" s="329" t="s">
        <v>92</v>
      </c>
      <c r="B23" s="330"/>
      <c r="C23" s="175"/>
      <c r="D23" s="176"/>
      <c r="E23" s="164" t="s">
        <v>23</v>
      </c>
      <c r="F23" s="165"/>
      <c r="G23" s="270">
        <v>705340</v>
      </c>
      <c r="H23" s="271"/>
      <c r="I23" s="283">
        <v>521260</v>
      </c>
      <c r="J23" s="283"/>
      <c r="K23" s="253">
        <f>T46</f>
        <v>0</v>
      </c>
      <c r="L23" s="254"/>
      <c r="M23" s="254"/>
      <c r="N23" s="255"/>
      <c r="O23" s="314"/>
      <c r="P23" s="315"/>
      <c r="Q23" s="315"/>
      <c r="R23" s="315"/>
      <c r="S23" s="315"/>
      <c r="T23" s="315"/>
      <c r="U23" s="24"/>
      <c r="V23" s="25"/>
      <c r="W23" s="2"/>
      <c r="X23" s="2"/>
      <c r="Y23" s="6"/>
      <c r="Z23" s="6"/>
      <c r="AA23" s="6"/>
      <c r="AB23" s="6"/>
      <c r="AC23" s="6"/>
      <c r="AD23" s="6"/>
      <c r="AE23" s="6"/>
      <c r="AF23" s="6"/>
    </row>
    <row r="24" spans="1:32" ht="12.75" customHeight="1">
      <c r="A24" s="181"/>
      <c r="B24" s="182"/>
      <c r="C24" s="175"/>
      <c r="D24" s="176"/>
      <c r="E24" s="164" t="s">
        <v>24</v>
      </c>
      <c r="F24" s="165"/>
      <c r="G24" s="270">
        <v>705350</v>
      </c>
      <c r="H24" s="271"/>
      <c r="I24" s="283">
        <v>521240</v>
      </c>
      <c r="J24" s="283"/>
      <c r="K24" s="253">
        <f>V57</f>
        <v>0</v>
      </c>
      <c r="L24" s="254"/>
      <c r="M24" s="254"/>
      <c r="N24" s="255"/>
      <c r="O24" s="26"/>
      <c r="P24" s="27" t="s">
        <v>25</v>
      </c>
      <c r="Q24" s="302"/>
      <c r="R24" s="302"/>
      <c r="S24" s="302"/>
      <c r="T24" s="6"/>
      <c r="U24" s="19"/>
      <c r="V24" s="8"/>
      <c r="W24" s="2"/>
      <c r="X24" s="2"/>
      <c r="Y24" s="6"/>
      <c r="Z24" s="6"/>
      <c r="AA24" s="6"/>
      <c r="AB24" s="6"/>
      <c r="AC24" s="6"/>
      <c r="AD24" s="6"/>
      <c r="AE24" s="6"/>
      <c r="AF24" s="6"/>
    </row>
    <row r="25" spans="1:32" ht="12.75">
      <c r="A25" s="415"/>
      <c r="B25" s="415"/>
      <c r="C25" s="175"/>
      <c r="D25" s="176"/>
      <c r="E25" s="272"/>
      <c r="F25" s="273"/>
      <c r="G25" s="270"/>
      <c r="H25" s="271"/>
      <c r="I25" s="283"/>
      <c r="J25" s="283"/>
      <c r="K25" s="277"/>
      <c r="L25" s="278"/>
      <c r="M25" s="278"/>
      <c r="N25" s="279"/>
      <c r="R25" s="284"/>
      <c r="S25" s="284"/>
      <c r="T25" s="6"/>
      <c r="U25" s="19"/>
      <c r="V25" s="8"/>
      <c r="W25" s="2"/>
      <c r="X25" s="2"/>
      <c r="Y25" s="6"/>
      <c r="Z25" s="6"/>
      <c r="AA25" s="6"/>
      <c r="AB25" s="6"/>
      <c r="AC25" s="6"/>
      <c r="AD25" s="6"/>
      <c r="AE25" s="6"/>
      <c r="AF25" s="6"/>
    </row>
    <row r="26" spans="1:32" ht="12.75">
      <c r="A26" s="8"/>
      <c r="B26" s="30"/>
      <c r="C26" s="175"/>
      <c r="D26" s="176"/>
      <c r="E26" s="272"/>
      <c r="F26" s="273"/>
      <c r="G26" s="270"/>
      <c r="H26" s="271"/>
      <c r="I26" s="283"/>
      <c r="J26" s="283"/>
      <c r="K26" s="277"/>
      <c r="L26" s="278"/>
      <c r="M26" s="278"/>
      <c r="N26" s="279"/>
      <c r="O26" s="21"/>
      <c r="P26" s="340" t="s">
        <v>61</v>
      </c>
      <c r="Q26" s="340"/>
      <c r="R26" s="341"/>
      <c r="S26" s="341"/>
      <c r="T26" s="341"/>
      <c r="U26" s="19"/>
      <c r="V26" s="8"/>
      <c r="W26" s="2"/>
      <c r="X26" s="2"/>
      <c r="Y26" s="6"/>
      <c r="Z26" s="6"/>
      <c r="AA26" s="6"/>
      <c r="AB26" s="6"/>
      <c r="AC26" s="6"/>
      <c r="AD26" s="6"/>
      <c r="AE26" s="6"/>
      <c r="AF26" s="6"/>
    </row>
    <row r="27" spans="1:32" ht="4.5" customHeight="1">
      <c r="A27" s="416" t="s">
        <v>26</v>
      </c>
      <c r="B27" s="417"/>
      <c r="C27" s="418" t="s">
        <v>27</v>
      </c>
      <c r="D27" s="419"/>
      <c r="E27" s="32"/>
      <c r="F27" s="33"/>
      <c r="G27" s="33"/>
      <c r="H27" s="76"/>
      <c r="I27" s="76"/>
      <c r="J27" s="76"/>
      <c r="K27" s="76"/>
      <c r="L27" s="73"/>
      <c r="M27" s="73"/>
      <c r="N27" s="74"/>
      <c r="O27" s="34"/>
      <c r="P27" s="34"/>
      <c r="Q27" s="31"/>
      <c r="R27" s="35"/>
      <c r="S27" s="35"/>
      <c r="T27" s="35"/>
      <c r="U27" s="19"/>
      <c r="V27" s="8"/>
      <c r="W27" s="2"/>
      <c r="X27" s="2"/>
      <c r="Y27" s="6"/>
      <c r="Z27" s="6"/>
      <c r="AA27" s="6"/>
      <c r="AB27" s="6"/>
      <c r="AC27" s="6"/>
      <c r="AD27" s="6"/>
      <c r="AE27" s="6"/>
      <c r="AF27" s="6"/>
    </row>
    <row r="28" spans="1:32" ht="4.5" customHeight="1">
      <c r="A28" s="416"/>
      <c r="B28" s="417"/>
      <c r="C28" s="420"/>
      <c r="D28" s="421"/>
      <c r="E28" s="36"/>
      <c r="F28" s="37"/>
      <c r="G28" s="37"/>
      <c r="H28" s="77"/>
      <c r="I28" s="77"/>
      <c r="J28" s="77"/>
      <c r="K28" s="77"/>
      <c r="L28" s="23"/>
      <c r="M28" s="23"/>
      <c r="N28" s="75"/>
      <c r="O28" s="38"/>
      <c r="P28" s="39"/>
      <c r="Q28" s="40"/>
      <c r="R28" s="41"/>
      <c r="S28" s="41"/>
      <c r="T28" s="41"/>
      <c r="U28" s="42"/>
      <c r="V28" s="43"/>
      <c r="W28" s="43"/>
      <c r="X28" s="43"/>
      <c r="Y28" s="6"/>
      <c r="Z28" s="6"/>
      <c r="AA28" s="6"/>
      <c r="AB28" s="6"/>
      <c r="AC28" s="6"/>
      <c r="AD28" s="6"/>
      <c r="AE28" s="6"/>
      <c r="AF28" s="6"/>
    </row>
    <row r="29" spans="1:32" ht="4.5" customHeight="1">
      <c r="A29" s="416"/>
      <c r="B29" s="417"/>
      <c r="C29" s="420"/>
      <c r="D29" s="421"/>
      <c r="E29" s="386" t="s">
        <v>28</v>
      </c>
      <c r="F29" s="387"/>
      <c r="G29" s="387"/>
      <c r="H29" s="268">
        <f>SUM(K19:K26)</f>
        <v>0</v>
      </c>
      <c r="I29" s="268"/>
      <c r="J29" s="268"/>
      <c r="K29" s="268"/>
      <c r="L29" s="78"/>
      <c r="M29" s="23"/>
      <c r="N29" s="75"/>
      <c r="O29" s="96"/>
      <c r="P29" s="280" t="s">
        <v>74</v>
      </c>
      <c r="Q29" s="280"/>
      <c r="R29" s="280"/>
      <c r="S29" s="280"/>
      <c r="T29" s="286"/>
      <c r="U29" s="286"/>
      <c r="V29" s="286"/>
      <c r="W29" s="286"/>
      <c r="X29" s="286"/>
      <c r="Y29" s="6"/>
      <c r="Z29" s="6"/>
      <c r="AA29" s="6"/>
      <c r="AB29" s="6"/>
      <c r="AC29" s="6"/>
      <c r="AD29" s="6"/>
      <c r="AE29" s="6"/>
      <c r="AF29" s="6"/>
    </row>
    <row r="30" spans="1:32" ht="4.5" customHeight="1">
      <c r="A30" s="416"/>
      <c r="B30" s="417"/>
      <c r="C30" s="420"/>
      <c r="D30" s="421"/>
      <c r="E30" s="386"/>
      <c r="F30" s="387"/>
      <c r="G30" s="387"/>
      <c r="H30" s="268"/>
      <c r="I30" s="268"/>
      <c r="J30" s="268"/>
      <c r="K30" s="268"/>
      <c r="L30" s="78"/>
      <c r="M30" s="23"/>
      <c r="N30" s="75"/>
      <c r="O30" s="96"/>
      <c r="P30" s="281"/>
      <c r="Q30" s="281"/>
      <c r="R30" s="281"/>
      <c r="S30" s="281"/>
      <c r="T30" s="286"/>
      <c r="U30" s="286"/>
      <c r="V30" s="286"/>
      <c r="W30" s="286"/>
      <c r="X30" s="286"/>
      <c r="Y30" s="6"/>
      <c r="Z30" s="6"/>
      <c r="AA30" s="6"/>
      <c r="AB30" s="6"/>
      <c r="AC30" s="6"/>
      <c r="AD30" s="6"/>
      <c r="AE30" s="6"/>
      <c r="AF30" s="6"/>
    </row>
    <row r="31" spans="1:32" ht="4.5" customHeight="1">
      <c r="A31" s="416"/>
      <c r="B31" s="417"/>
      <c r="C31" s="420"/>
      <c r="D31" s="421"/>
      <c r="E31" s="386"/>
      <c r="F31" s="387"/>
      <c r="G31" s="387"/>
      <c r="H31" s="268"/>
      <c r="I31" s="268"/>
      <c r="J31" s="268"/>
      <c r="K31" s="268"/>
      <c r="L31" s="78"/>
      <c r="M31" s="23"/>
      <c r="N31" s="75"/>
      <c r="O31" s="97"/>
      <c r="P31" s="281"/>
      <c r="Q31" s="281"/>
      <c r="R31" s="281"/>
      <c r="S31" s="281"/>
      <c r="T31" s="287"/>
      <c r="U31" s="287"/>
      <c r="V31" s="287"/>
      <c r="W31" s="287"/>
      <c r="X31" s="287"/>
      <c r="Y31" s="6"/>
      <c r="Z31" s="6"/>
      <c r="AA31" s="6"/>
      <c r="AB31" s="6"/>
      <c r="AC31" s="6"/>
      <c r="AD31" s="6"/>
      <c r="AE31" s="6"/>
      <c r="AF31" s="6"/>
    </row>
    <row r="32" spans="1:32" ht="12.75" customHeight="1">
      <c r="A32" s="416"/>
      <c r="B32" s="417"/>
      <c r="C32" s="422"/>
      <c r="D32" s="423"/>
      <c r="E32" s="388"/>
      <c r="F32" s="389"/>
      <c r="G32" s="389"/>
      <c r="H32" s="269"/>
      <c r="I32" s="269"/>
      <c r="J32" s="269"/>
      <c r="K32" s="269"/>
      <c r="L32" s="79"/>
      <c r="M32" s="43"/>
      <c r="N32" s="72"/>
      <c r="O32" s="98"/>
      <c r="P32" s="282" t="s">
        <v>96</v>
      </c>
      <c r="Q32" s="282"/>
      <c r="R32" s="282"/>
      <c r="S32" s="282"/>
      <c r="T32" s="285"/>
      <c r="U32" s="285"/>
      <c r="V32" s="285"/>
      <c r="W32" s="285"/>
      <c r="X32" s="285"/>
      <c r="Y32" s="6"/>
      <c r="Z32" s="6"/>
      <c r="AA32" s="6"/>
      <c r="AB32" s="6"/>
      <c r="AC32" s="6"/>
      <c r="AD32" s="6"/>
      <c r="AE32" s="6"/>
      <c r="AF32" s="6"/>
    </row>
    <row r="33" spans="1:32" ht="12.75" customHeight="1">
      <c r="A33" s="93" t="s">
        <v>18</v>
      </c>
      <c r="B33" s="94"/>
      <c r="C33" s="422"/>
      <c r="D33" s="423"/>
      <c r="E33" s="364" t="s">
        <v>93</v>
      </c>
      <c r="F33" s="365"/>
      <c r="G33" s="365"/>
      <c r="H33" s="365"/>
      <c r="I33" s="365"/>
      <c r="J33" s="365"/>
      <c r="K33" s="365"/>
      <c r="L33" s="365"/>
      <c r="M33" s="365"/>
      <c r="N33" s="366"/>
      <c r="O33" s="98"/>
      <c r="P33" s="301" t="s">
        <v>29</v>
      </c>
      <c r="Q33" s="301"/>
      <c r="R33" s="301"/>
      <c r="S33" s="301"/>
      <c r="T33" s="301"/>
      <c r="U33" s="301"/>
      <c r="V33" s="301"/>
      <c r="W33" s="301"/>
      <c r="X33" s="301"/>
      <c r="Y33" s="6"/>
      <c r="Z33" s="6"/>
      <c r="AA33" s="6"/>
      <c r="AB33" s="6"/>
      <c r="AC33" s="6"/>
      <c r="AD33" s="6"/>
      <c r="AE33" s="6"/>
      <c r="AF33" s="6"/>
    </row>
    <row r="34" spans="1:32" ht="12.75" customHeight="1">
      <c r="A34" s="93" t="s">
        <v>19</v>
      </c>
      <c r="B34" s="95" t="s">
        <v>20</v>
      </c>
      <c r="C34" s="422"/>
      <c r="D34" s="423"/>
      <c r="E34" s="367"/>
      <c r="F34" s="368"/>
      <c r="G34" s="368"/>
      <c r="H34" s="368"/>
      <c r="I34" s="368"/>
      <c r="J34" s="368"/>
      <c r="K34" s="368"/>
      <c r="L34" s="368"/>
      <c r="M34" s="368"/>
      <c r="N34" s="369"/>
      <c r="O34" s="91"/>
      <c r="P34" s="99" t="s">
        <v>18</v>
      </c>
      <c r="Q34" s="100"/>
      <c r="R34" s="91"/>
      <c r="S34" s="101" t="s">
        <v>31</v>
      </c>
      <c r="T34" s="102" t="s">
        <v>20</v>
      </c>
      <c r="U34" s="91"/>
      <c r="V34" s="91"/>
      <c r="W34" s="91"/>
      <c r="X34" s="91"/>
      <c r="Y34" s="6"/>
      <c r="Z34" s="6"/>
      <c r="AA34" s="6"/>
      <c r="AB34" s="6"/>
      <c r="AC34" s="6"/>
      <c r="AD34" s="6"/>
      <c r="AE34" s="6"/>
      <c r="AF34" s="6"/>
    </row>
    <row r="35" spans="1:32" ht="4.5" customHeight="1">
      <c r="A35" s="105"/>
      <c r="B35" s="112"/>
      <c r="C35" s="424"/>
      <c r="D35" s="425"/>
      <c r="E35" s="370"/>
      <c r="F35" s="371"/>
      <c r="G35" s="371"/>
      <c r="H35" s="371"/>
      <c r="I35" s="371"/>
      <c r="J35" s="371"/>
      <c r="K35" s="371"/>
      <c r="L35" s="371"/>
      <c r="M35" s="371"/>
      <c r="N35" s="372"/>
      <c r="O35" s="103"/>
      <c r="P35" s="104"/>
      <c r="Q35" s="105"/>
      <c r="R35" s="105"/>
      <c r="S35" s="105"/>
      <c r="T35" s="105"/>
      <c r="U35" s="105"/>
      <c r="V35" s="105"/>
      <c r="W35" s="105"/>
      <c r="X35" s="106"/>
      <c r="Y35" s="44" t="s">
        <v>8</v>
      </c>
      <c r="Z35" s="6"/>
      <c r="AA35" s="6"/>
      <c r="AB35" s="6"/>
      <c r="AC35" s="6"/>
      <c r="AD35" s="6"/>
      <c r="AE35" s="6"/>
      <c r="AF35" s="6"/>
    </row>
    <row r="36" spans="1:32" ht="12.75" customHeight="1">
      <c r="A36" s="426" t="s">
        <v>78</v>
      </c>
      <c r="B36" s="426"/>
      <c r="C36" s="426"/>
      <c r="D36" s="427"/>
      <c r="E36" s="183" t="s">
        <v>25</v>
      </c>
      <c r="F36" s="184"/>
      <c r="G36" s="183" t="s">
        <v>33</v>
      </c>
      <c r="H36" s="183"/>
      <c r="I36" s="183"/>
      <c r="J36" s="183"/>
      <c r="K36" s="183"/>
      <c r="L36" s="183"/>
      <c r="M36" s="183"/>
      <c r="N36" s="183"/>
      <c r="O36" s="274" t="s">
        <v>94</v>
      </c>
      <c r="P36" s="274"/>
      <c r="Q36" s="274"/>
      <c r="R36" s="274" t="s">
        <v>17</v>
      </c>
      <c r="S36" s="274"/>
      <c r="T36" s="274" t="s">
        <v>34</v>
      </c>
      <c r="U36" s="274"/>
      <c r="V36" s="293" t="s">
        <v>35</v>
      </c>
      <c r="W36" s="293"/>
      <c r="X36" s="294"/>
      <c r="Y36" s="45"/>
      <c r="Z36" s="6"/>
      <c r="AA36" s="6"/>
      <c r="AB36" s="6"/>
      <c r="AC36" s="6"/>
      <c r="AD36" s="6"/>
      <c r="AE36" s="6"/>
      <c r="AF36" s="6"/>
    </row>
    <row r="37" spans="1:32" ht="12.75" customHeight="1">
      <c r="A37" s="428"/>
      <c r="B37" s="428"/>
      <c r="C37" s="428"/>
      <c r="D37" s="429"/>
      <c r="E37" s="46">
        <v>20</v>
      </c>
      <c r="F37" s="111">
        <v>24</v>
      </c>
      <c r="G37" s="331"/>
      <c r="H37" s="331"/>
      <c r="I37" s="331"/>
      <c r="J37" s="331"/>
      <c r="K37" s="331"/>
      <c r="L37" s="331"/>
      <c r="M37" s="331"/>
      <c r="N37" s="331"/>
      <c r="O37" s="275"/>
      <c r="P37" s="275"/>
      <c r="Q37" s="275"/>
      <c r="R37" s="275"/>
      <c r="S37" s="275"/>
      <c r="T37" s="299"/>
      <c r="U37" s="299"/>
      <c r="V37" s="295"/>
      <c r="W37" s="295"/>
      <c r="X37" s="296"/>
      <c r="Y37" s="45"/>
      <c r="Z37" s="6"/>
      <c r="AA37" s="6"/>
      <c r="AB37" s="6"/>
      <c r="AC37" s="6"/>
      <c r="AD37" s="6"/>
      <c r="AE37" s="6"/>
      <c r="AF37" s="6"/>
    </row>
    <row r="38" spans="1:32" ht="12.75" customHeight="1" thickBot="1">
      <c r="A38" s="430"/>
      <c r="B38" s="430"/>
      <c r="C38" s="430"/>
      <c r="D38" s="431"/>
      <c r="E38" s="47" t="s">
        <v>36</v>
      </c>
      <c r="F38" s="47" t="s">
        <v>37</v>
      </c>
      <c r="G38" s="374"/>
      <c r="H38" s="375"/>
      <c r="I38" s="376"/>
      <c r="J38" s="377"/>
      <c r="K38" s="276"/>
      <c r="L38" s="276"/>
      <c r="M38" s="276"/>
      <c r="N38" s="276"/>
      <c r="O38" s="276" t="s">
        <v>38</v>
      </c>
      <c r="P38" s="276"/>
      <c r="Q38" s="47"/>
      <c r="R38" s="47" t="s">
        <v>39</v>
      </c>
      <c r="S38" s="47" t="s">
        <v>40</v>
      </c>
      <c r="T38" s="300"/>
      <c r="U38" s="300"/>
      <c r="V38" s="297"/>
      <c r="W38" s="297"/>
      <c r="X38" s="298"/>
      <c r="Y38" s="45"/>
      <c r="Z38" s="6"/>
      <c r="AA38" s="6"/>
      <c r="AB38" s="6"/>
      <c r="AC38" s="6"/>
      <c r="AD38" s="6"/>
      <c r="AE38" s="6"/>
      <c r="AF38" s="6"/>
    </row>
    <row r="39" spans="1:32" ht="12.75" customHeight="1" thickTop="1">
      <c r="A39" s="179"/>
      <c r="B39" s="179"/>
      <c r="C39" s="179"/>
      <c r="D39" s="180"/>
      <c r="E39" s="108"/>
      <c r="F39" s="108"/>
      <c r="G39" s="378"/>
      <c r="H39" s="379"/>
      <c r="I39" s="380"/>
      <c r="J39" s="381"/>
      <c r="K39" s="266"/>
      <c r="L39" s="267"/>
      <c r="M39" s="266"/>
      <c r="N39" s="267"/>
      <c r="O39" s="264"/>
      <c r="P39" s="265"/>
      <c r="Q39" s="118"/>
      <c r="R39" s="107"/>
      <c r="S39" s="81">
        <f>D73</f>
        <v>0</v>
      </c>
      <c r="T39" s="291"/>
      <c r="U39" s="292"/>
      <c r="V39" s="289"/>
      <c r="W39" s="290"/>
      <c r="X39" s="290"/>
      <c r="Y39" s="45"/>
      <c r="Z39" s="6"/>
      <c r="AA39" s="6"/>
      <c r="AB39" s="6"/>
      <c r="AC39" s="6"/>
      <c r="AD39" s="6"/>
      <c r="AE39" s="6"/>
      <c r="AF39" s="6"/>
    </row>
    <row r="40" spans="1:32" ht="12.75" customHeight="1">
      <c r="A40" s="193"/>
      <c r="B40" s="193"/>
      <c r="C40" s="193"/>
      <c r="D40" s="193"/>
      <c r="E40" s="109"/>
      <c r="F40" s="109"/>
      <c r="G40" s="382"/>
      <c r="H40" s="383"/>
      <c r="I40" s="384"/>
      <c r="J40" s="385"/>
      <c r="K40" s="166"/>
      <c r="L40" s="167"/>
      <c r="M40" s="166"/>
      <c r="N40" s="167"/>
      <c r="O40" s="249" t="s">
        <v>95</v>
      </c>
      <c r="P40" s="239"/>
      <c r="Q40" s="239"/>
      <c r="R40" s="239"/>
      <c r="S40" s="239"/>
      <c r="T40" s="239"/>
      <c r="U40" s="240"/>
      <c r="V40" s="242"/>
      <c r="W40" s="243"/>
      <c r="X40" s="243"/>
      <c r="Y40" s="45"/>
      <c r="Z40" s="6"/>
      <c r="AA40" s="6"/>
      <c r="AB40" s="6"/>
      <c r="AC40" s="6"/>
      <c r="AD40" s="6"/>
      <c r="AE40" s="6"/>
      <c r="AF40" s="6"/>
    </row>
    <row r="41" spans="1:32" ht="12.75" customHeight="1">
      <c r="A41" s="193"/>
      <c r="B41" s="193"/>
      <c r="C41" s="193"/>
      <c r="D41" s="193"/>
      <c r="E41" s="109"/>
      <c r="F41" s="109"/>
      <c r="G41" s="382"/>
      <c r="H41" s="383"/>
      <c r="I41" s="384"/>
      <c r="J41" s="385"/>
      <c r="K41" s="166"/>
      <c r="L41" s="167"/>
      <c r="M41" s="166"/>
      <c r="N41" s="167"/>
      <c r="O41" s="250"/>
      <c r="P41" s="251"/>
      <c r="Q41" s="251"/>
      <c r="R41" s="251"/>
      <c r="S41" s="251"/>
      <c r="T41" s="251"/>
      <c r="U41" s="252"/>
      <c r="V41" s="242"/>
      <c r="W41" s="243"/>
      <c r="X41" s="243"/>
      <c r="Y41" s="45"/>
      <c r="Z41" s="6"/>
      <c r="AA41" s="6"/>
      <c r="AB41" s="6"/>
      <c r="AC41" s="6"/>
      <c r="AD41" s="6"/>
      <c r="AE41" s="6"/>
      <c r="AF41" s="6"/>
    </row>
    <row r="42" spans="1:32" ht="14.25">
      <c r="A42" s="193"/>
      <c r="B42" s="193"/>
      <c r="C42" s="193"/>
      <c r="D42" s="193"/>
      <c r="E42" s="109"/>
      <c r="F42" s="109"/>
      <c r="G42" s="382"/>
      <c r="H42" s="383"/>
      <c r="I42" s="384"/>
      <c r="J42" s="385"/>
      <c r="K42" s="166"/>
      <c r="L42" s="167"/>
      <c r="M42" s="166"/>
      <c r="N42" s="167"/>
      <c r="O42" s="250"/>
      <c r="P42" s="251"/>
      <c r="Q42" s="251"/>
      <c r="R42" s="251"/>
      <c r="S42" s="251"/>
      <c r="T42" s="251"/>
      <c r="U42" s="252"/>
      <c r="V42" s="242"/>
      <c r="W42" s="243"/>
      <c r="X42" s="243"/>
      <c r="Y42" s="45"/>
      <c r="Z42" s="6"/>
      <c r="AA42" s="6"/>
      <c r="AB42" s="6"/>
      <c r="AC42" s="6"/>
      <c r="AD42" s="6"/>
      <c r="AE42" s="6"/>
      <c r="AF42" s="6"/>
    </row>
    <row r="43" spans="1:32" ht="14.25">
      <c r="A43" s="193"/>
      <c r="B43" s="193"/>
      <c r="C43" s="193"/>
      <c r="D43" s="193"/>
      <c r="E43" s="109"/>
      <c r="F43" s="109"/>
      <c r="G43" s="382"/>
      <c r="H43" s="383"/>
      <c r="I43" s="384"/>
      <c r="J43" s="385"/>
      <c r="K43" s="166"/>
      <c r="L43" s="167"/>
      <c r="M43" s="172"/>
      <c r="N43" s="173"/>
      <c r="O43" s="250"/>
      <c r="P43" s="251"/>
      <c r="Q43" s="251"/>
      <c r="R43" s="251"/>
      <c r="S43" s="251"/>
      <c r="T43" s="251"/>
      <c r="U43" s="252"/>
      <c r="V43" s="228"/>
      <c r="W43" s="229"/>
      <c r="X43" s="229"/>
      <c r="Y43" s="48"/>
      <c r="Z43" s="6"/>
      <c r="AA43" s="6"/>
      <c r="AB43" s="6"/>
      <c r="AC43" s="6"/>
      <c r="AD43" s="6"/>
      <c r="AE43" s="6"/>
      <c r="AF43" s="6"/>
    </row>
    <row r="44" spans="1:32" ht="12.75" customHeight="1">
      <c r="A44" s="193"/>
      <c r="B44" s="193"/>
      <c r="C44" s="193"/>
      <c r="D44" s="193"/>
      <c r="E44" s="109"/>
      <c r="F44" s="109"/>
      <c r="G44" s="382"/>
      <c r="H44" s="383"/>
      <c r="I44" s="384"/>
      <c r="J44" s="385"/>
      <c r="K44" s="166"/>
      <c r="L44" s="167"/>
      <c r="M44" s="172"/>
      <c r="N44" s="173"/>
      <c r="O44" s="117"/>
      <c r="P44" s="238" t="s">
        <v>85</v>
      </c>
      <c r="Q44" s="239"/>
      <c r="R44" s="239"/>
      <c r="S44" s="239"/>
      <c r="T44" s="239"/>
      <c r="U44" s="240"/>
      <c r="V44" s="228"/>
      <c r="W44" s="229"/>
      <c r="X44" s="229"/>
      <c r="Y44" s="49"/>
      <c r="Z44" s="6"/>
      <c r="AA44" s="6"/>
      <c r="AB44" s="6"/>
      <c r="AC44" s="6"/>
      <c r="AD44" s="6"/>
      <c r="AE44" s="6"/>
      <c r="AF44" s="6"/>
    </row>
    <row r="45" spans="1:32" ht="12.75" customHeight="1" thickBot="1">
      <c r="A45" s="397"/>
      <c r="B45" s="397"/>
      <c r="C45" s="397"/>
      <c r="D45" s="397"/>
      <c r="E45" s="110"/>
      <c r="F45" s="110"/>
      <c r="G45" s="360"/>
      <c r="H45" s="361"/>
      <c r="I45" s="362"/>
      <c r="J45" s="363"/>
      <c r="K45" s="235"/>
      <c r="L45" s="236"/>
      <c r="M45" s="235"/>
      <c r="N45" s="236"/>
      <c r="O45" s="115"/>
      <c r="P45" s="158"/>
      <c r="Q45" s="158"/>
      <c r="R45" s="158"/>
      <c r="S45" s="158"/>
      <c r="T45" s="158"/>
      <c r="U45" s="241"/>
      <c r="V45" s="230"/>
      <c r="W45" s="231"/>
      <c r="X45" s="231"/>
      <c r="Y45" s="49"/>
      <c r="Z45" s="6"/>
      <c r="AA45" s="6"/>
      <c r="AB45" s="6"/>
      <c r="AC45" s="6"/>
      <c r="AD45" s="6"/>
      <c r="AE45" s="6"/>
      <c r="AF45" s="6"/>
    </row>
    <row r="46" spans="1:32" ht="21.75" customHeight="1" thickBot="1" thickTop="1">
      <c r="A46" s="192" t="s">
        <v>41</v>
      </c>
      <c r="B46" s="192"/>
      <c r="C46" s="192"/>
      <c r="D46" s="192"/>
      <c r="E46" s="50"/>
      <c r="F46" s="83"/>
      <c r="G46" s="390">
        <f>SUM(G39:J45)</f>
        <v>0</v>
      </c>
      <c r="H46" s="391"/>
      <c r="I46" s="392"/>
      <c r="J46" s="393"/>
      <c r="K46" s="232" t="s">
        <v>42</v>
      </c>
      <c r="L46" s="233"/>
      <c r="M46" s="233"/>
      <c r="N46" s="234"/>
      <c r="O46" s="237">
        <f>SUM(O39:O45)</f>
        <v>0</v>
      </c>
      <c r="P46" s="171"/>
      <c r="Q46" s="119"/>
      <c r="R46" s="80" t="s">
        <v>32</v>
      </c>
      <c r="S46" s="82">
        <f>D73</f>
        <v>0</v>
      </c>
      <c r="T46" s="170">
        <f>SUM(T39:T45)</f>
        <v>0</v>
      </c>
      <c r="U46" s="171"/>
      <c r="V46" s="168">
        <f>SUM(S46:T47)</f>
        <v>0</v>
      </c>
      <c r="W46" s="169"/>
      <c r="X46" s="169"/>
      <c r="Y46" s="51" t="s">
        <v>8</v>
      </c>
      <c r="Z46" s="6"/>
      <c r="AA46" s="6"/>
      <c r="AB46" s="6"/>
      <c r="AC46" s="6"/>
      <c r="AD46" s="6"/>
      <c r="AE46" s="6"/>
      <c r="AF46" s="6"/>
    </row>
    <row r="47" spans="1:32" ht="16.5" customHeight="1" thickTop="1">
      <c r="A47" s="52"/>
      <c r="B47" s="84"/>
      <c r="C47" s="84"/>
      <c r="D47" s="84"/>
      <c r="E47" s="84"/>
      <c r="F47" s="84"/>
      <c r="G47" s="84"/>
      <c r="H47" s="373">
        <f>SUM(G46:I46)</f>
        <v>0</v>
      </c>
      <c r="I47" s="373"/>
      <c r="J47" s="373"/>
      <c r="K47" s="163" t="s">
        <v>43</v>
      </c>
      <c r="L47" s="163"/>
      <c r="M47" s="163"/>
      <c r="N47" s="163"/>
      <c r="O47" s="227" t="s">
        <v>44</v>
      </c>
      <c r="P47" s="227"/>
      <c r="Q47" s="113">
        <v>0.67</v>
      </c>
      <c r="R47" s="53"/>
      <c r="S47" s="163" t="s">
        <v>45</v>
      </c>
      <c r="T47" s="163"/>
      <c r="U47" s="163"/>
      <c r="V47" s="248">
        <f>ROUND(H47*Q47,2)</f>
        <v>0</v>
      </c>
      <c r="W47" s="248"/>
      <c r="X47" s="248"/>
      <c r="Y47" s="51" t="s">
        <v>8</v>
      </c>
      <c r="Z47" s="6"/>
      <c r="AA47" s="6"/>
      <c r="AB47" s="6"/>
      <c r="AC47" s="6"/>
      <c r="AD47" s="6"/>
      <c r="AE47" s="6"/>
      <c r="AF47" s="6"/>
    </row>
    <row r="48" spans="2:32" ht="4.5" customHeight="1">
      <c r="B48" s="54"/>
      <c r="K48" s="2"/>
      <c r="L48" s="2"/>
      <c r="M48" s="2"/>
      <c r="N48" s="2"/>
      <c r="O48" s="2"/>
      <c r="P48" s="2"/>
      <c r="Q48" s="2"/>
      <c r="R48" s="2"/>
      <c r="S48" s="2"/>
      <c r="T48" s="2"/>
      <c r="U48" s="2"/>
      <c r="V48" s="2"/>
      <c r="W48" s="2"/>
      <c r="X48" s="2"/>
      <c r="Y48" s="6"/>
      <c r="Z48" s="6"/>
      <c r="AA48" s="6"/>
      <c r="AB48" s="6"/>
      <c r="AC48" s="6"/>
      <c r="AD48" s="6"/>
      <c r="AE48" s="6"/>
      <c r="AF48" s="6"/>
    </row>
    <row r="49" spans="1:32" ht="12.75" customHeight="1" thickBot="1">
      <c r="A49" s="157" t="s">
        <v>87</v>
      </c>
      <c r="B49" s="157"/>
      <c r="C49" s="157"/>
      <c r="D49" s="157"/>
      <c r="E49" s="158"/>
      <c r="F49" s="159" t="s">
        <v>86</v>
      </c>
      <c r="G49" s="158"/>
      <c r="H49" s="158"/>
      <c r="I49" s="158"/>
      <c r="J49" s="158"/>
      <c r="K49" s="158"/>
      <c r="L49" s="158"/>
      <c r="M49" s="158"/>
      <c r="N49" s="158"/>
      <c r="O49" s="158"/>
      <c r="P49" s="158"/>
      <c r="Q49" s="158"/>
      <c r="R49" s="116"/>
      <c r="S49" s="116"/>
      <c r="T49" s="116" t="s">
        <v>46</v>
      </c>
      <c r="U49" s="174"/>
      <c r="V49" s="174"/>
      <c r="W49" s="174"/>
      <c r="X49" s="174"/>
      <c r="Y49" s="6"/>
      <c r="Z49" s="6"/>
      <c r="AA49" s="6"/>
      <c r="AB49" s="6"/>
      <c r="AC49" s="6"/>
      <c r="AD49" s="6"/>
      <c r="AE49" s="6"/>
      <c r="AF49" s="6"/>
    </row>
    <row r="50" spans="1:32" ht="13.5" customHeight="1" thickTop="1">
      <c r="A50" s="161" t="s">
        <v>47</v>
      </c>
      <c r="B50" s="161"/>
      <c r="C50" s="161"/>
      <c r="D50" s="161"/>
      <c r="E50" s="161"/>
      <c r="F50" s="161"/>
      <c r="G50" s="161"/>
      <c r="H50" s="161"/>
      <c r="I50" s="161"/>
      <c r="J50" s="161"/>
      <c r="K50" s="43"/>
      <c r="L50" s="160" t="s">
        <v>84</v>
      </c>
      <c r="M50" s="161"/>
      <c r="N50" s="161"/>
      <c r="O50" s="161"/>
      <c r="P50" s="161"/>
      <c r="Q50" s="162"/>
      <c r="R50" s="162"/>
      <c r="S50" s="162"/>
      <c r="T50" s="162"/>
      <c r="U50" s="161"/>
      <c r="V50" s="161"/>
      <c r="W50" s="161"/>
      <c r="X50" s="161"/>
      <c r="Y50" s="6"/>
      <c r="Z50" s="6"/>
      <c r="AA50" s="6"/>
      <c r="AB50" s="6"/>
      <c r="AC50" s="6"/>
      <c r="AD50" s="6"/>
      <c r="AE50" s="6"/>
      <c r="AF50" s="6"/>
    </row>
    <row r="51" spans="1:32" ht="12.75" customHeight="1">
      <c r="A51" s="212" t="s">
        <v>97</v>
      </c>
      <c r="B51" s="212"/>
      <c r="C51" s="212"/>
      <c r="D51" s="212"/>
      <c r="E51" s="212"/>
      <c r="F51" s="212"/>
      <c r="G51" s="185"/>
      <c r="H51" s="185"/>
      <c r="I51" s="185"/>
      <c r="J51" s="185"/>
      <c r="K51" s="43"/>
      <c r="L51" s="246" t="s">
        <v>75</v>
      </c>
      <c r="M51" s="247"/>
      <c r="N51" s="247"/>
      <c r="O51" s="247"/>
      <c r="P51" s="247"/>
      <c r="Q51" s="244" t="s">
        <v>99</v>
      </c>
      <c r="R51" s="244"/>
      <c r="S51" s="245"/>
      <c r="T51" s="121">
        <v>0</v>
      </c>
      <c r="U51" s="188">
        <v>0</v>
      </c>
      <c r="V51" s="188"/>
      <c r="W51" s="188"/>
      <c r="X51" s="188"/>
      <c r="Y51" s="6"/>
      <c r="Z51" s="6"/>
      <c r="AA51" s="6"/>
      <c r="AB51" s="6"/>
      <c r="AC51" s="6"/>
      <c r="AD51" s="6"/>
      <c r="AE51" s="6"/>
      <c r="AF51" s="6"/>
    </row>
    <row r="52" spans="1:32" ht="12.75" customHeight="1">
      <c r="A52" s="201" t="s">
        <v>48</v>
      </c>
      <c r="B52" s="201"/>
      <c r="C52" s="201"/>
      <c r="D52" s="201"/>
      <c r="E52" s="201"/>
      <c r="F52" s="201"/>
      <c r="G52" s="185"/>
      <c r="H52" s="185"/>
      <c r="I52" s="185"/>
      <c r="J52" s="185"/>
      <c r="K52" s="55"/>
      <c r="L52" s="194" t="s">
        <v>102</v>
      </c>
      <c r="M52" s="195"/>
      <c r="N52" s="195"/>
      <c r="O52" s="195"/>
      <c r="P52" s="195"/>
      <c r="Q52" s="190" t="s">
        <v>100</v>
      </c>
      <c r="R52" s="191"/>
      <c r="S52" s="191"/>
      <c r="T52" s="120">
        <v>0</v>
      </c>
      <c r="U52" s="188"/>
      <c r="V52" s="188"/>
      <c r="W52" s="188"/>
      <c r="X52" s="188"/>
      <c r="Y52" s="6"/>
      <c r="Z52" s="6"/>
      <c r="AA52" s="6"/>
      <c r="AB52" s="6"/>
      <c r="AC52" s="6"/>
      <c r="AD52" s="6"/>
      <c r="AE52" s="6"/>
      <c r="AF52" s="6"/>
    </row>
    <row r="53" spans="1:32" ht="12.75" customHeight="1">
      <c r="A53" s="201" t="s">
        <v>98</v>
      </c>
      <c r="B53" s="201"/>
      <c r="C53" s="201"/>
      <c r="D53" s="201"/>
      <c r="E53" s="201"/>
      <c r="F53" s="201"/>
      <c r="G53" s="185"/>
      <c r="H53" s="185"/>
      <c r="I53" s="185"/>
      <c r="J53" s="185"/>
      <c r="K53" s="55"/>
      <c r="L53" s="194" t="s">
        <v>76</v>
      </c>
      <c r="M53" s="195"/>
      <c r="N53" s="195"/>
      <c r="O53" s="195"/>
      <c r="P53" s="195"/>
      <c r="Q53" s="190" t="s">
        <v>101</v>
      </c>
      <c r="R53" s="191"/>
      <c r="S53" s="191"/>
      <c r="T53" s="120">
        <v>0</v>
      </c>
      <c r="U53" s="188"/>
      <c r="V53" s="188"/>
      <c r="W53" s="188"/>
      <c r="X53" s="188"/>
      <c r="Y53" s="6"/>
      <c r="Z53" s="6"/>
      <c r="AA53" s="6"/>
      <c r="AB53" s="6"/>
      <c r="AC53" s="6"/>
      <c r="AD53" s="6"/>
      <c r="AE53" s="6"/>
      <c r="AF53" s="6"/>
    </row>
    <row r="54" spans="1:32" ht="12.75" customHeight="1">
      <c r="A54" s="201" t="s">
        <v>49</v>
      </c>
      <c r="B54" s="201"/>
      <c r="C54" s="201"/>
      <c r="D54" s="201"/>
      <c r="E54" s="201"/>
      <c r="F54" s="201"/>
      <c r="G54" s="185"/>
      <c r="H54" s="185"/>
      <c r="I54" s="185"/>
      <c r="J54" s="185"/>
      <c r="K54" s="55"/>
      <c r="L54" s="194" t="s">
        <v>77</v>
      </c>
      <c r="M54" s="222"/>
      <c r="N54" s="222"/>
      <c r="O54" s="222"/>
      <c r="P54" s="222"/>
      <c r="Q54" s="222"/>
      <c r="R54" s="222"/>
      <c r="S54" s="222"/>
      <c r="T54" s="222"/>
      <c r="U54" s="188"/>
      <c r="V54" s="188"/>
      <c r="W54" s="188"/>
      <c r="X54" s="188"/>
      <c r="Y54" s="6"/>
      <c r="Z54" s="6"/>
      <c r="AA54" s="6"/>
      <c r="AB54" s="6"/>
      <c r="AC54" s="6"/>
      <c r="AD54" s="6"/>
      <c r="AE54" s="6"/>
      <c r="AF54" s="6"/>
    </row>
    <row r="55" spans="1:32" ht="12.75" customHeight="1">
      <c r="A55" s="201" t="s">
        <v>50</v>
      </c>
      <c r="B55" s="201"/>
      <c r="C55" s="201"/>
      <c r="D55" s="201"/>
      <c r="E55" s="201"/>
      <c r="F55" s="201"/>
      <c r="G55" s="185"/>
      <c r="H55" s="185"/>
      <c r="I55" s="185"/>
      <c r="J55" s="185"/>
      <c r="K55" s="56"/>
      <c r="L55" s="194" t="s">
        <v>103</v>
      </c>
      <c r="M55" s="222"/>
      <c r="N55" s="222"/>
      <c r="O55" s="222"/>
      <c r="P55" s="222"/>
      <c r="Q55" s="222"/>
      <c r="R55" s="222"/>
      <c r="S55" s="222"/>
      <c r="T55" s="222"/>
      <c r="U55" s="188"/>
      <c r="V55" s="188"/>
      <c r="W55" s="188"/>
      <c r="X55" s="188"/>
      <c r="Y55" s="6"/>
      <c r="Z55" s="6"/>
      <c r="AA55" s="6"/>
      <c r="AB55" s="6"/>
      <c r="AC55" s="6"/>
      <c r="AD55" s="6"/>
      <c r="AE55" s="6"/>
      <c r="AF55" s="6"/>
    </row>
    <row r="56" spans="1:32" ht="12.75" customHeight="1">
      <c r="A56" s="202"/>
      <c r="B56" s="202"/>
      <c r="C56" s="202"/>
      <c r="D56" s="202"/>
      <c r="E56" s="202"/>
      <c r="F56" s="202"/>
      <c r="G56" s="202"/>
      <c r="H56" s="202"/>
      <c r="I56" s="202"/>
      <c r="J56" s="202"/>
      <c r="K56" s="55"/>
      <c r="L56" s="57"/>
      <c r="M56" s="43"/>
      <c r="N56" s="43"/>
      <c r="O56" s="43"/>
      <c r="P56" s="43"/>
      <c r="Q56" s="43"/>
      <c r="R56" s="43"/>
      <c r="S56" s="223" t="s">
        <v>51</v>
      </c>
      <c r="T56" s="223"/>
      <c r="U56" s="224"/>
      <c r="V56" s="213">
        <f>SUM(U51:U55)</f>
        <v>0</v>
      </c>
      <c r="W56" s="214"/>
      <c r="X56" s="214"/>
      <c r="Y56" s="6"/>
      <c r="Z56" s="6"/>
      <c r="AA56" s="6"/>
      <c r="AB56" s="6"/>
      <c r="AC56" s="6"/>
      <c r="AD56" s="6"/>
      <c r="AE56" s="6"/>
      <c r="AF56" s="6"/>
    </row>
    <row r="57" spans="1:32" ht="12.75" customHeight="1">
      <c r="A57" s="189"/>
      <c r="B57" s="189"/>
      <c r="C57" s="189"/>
      <c r="D57" s="189"/>
      <c r="E57" s="189"/>
      <c r="F57" s="189"/>
      <c r="G57" s="189"/>
      <c r="H57" s="189"/>
      <c r="I57" s="189"/>
      <c r="J57" s="189"/>
      <c r="K57" s="55"/>
      <c r="L57" s="55"/>
      <c r="M57" s="55"/>
      <c r="N57" s="55"/>
      <c r="O57" s="55"/>
      <c r="P57" s="55"/>
      <c r="Q57" s="55"/>
      <c r="R57" s="186" t="s">
        <v>52</v>
      </c>
      <c r="S57" s="186"/>
      <c r="T57" s="186"/>
      <c r="U57" s="187"/>
      <c r="V57" s="213">
        <f>SUM(G51:J55)</f>
        <v>0</v>
      </c>
      <c r="W57" s="214"/>
      <c r="X57" s="214"/>
      <c r="Y57" s="6"/>
      <c r="Z57" s="6"/>
      <c r="AA57" s="6"/>
      <c r="AB57" s="6"/>
      <c r="AC57" s="6"/>
      <c r="AD57" s="6"/>
      <c r="AE57" s="6"/>
      <c r="AF57" s="6"/>
    </row>
    <row r="58" spans="1:32" ht="14.25" customHeight="1">
      <c r="A58" s="189" t="s">
        <v>8</v>
      </c>
      <c r="B58" s="189"/>
      <c r="C58" s="189"/>
      <c r="D58" s="189"/>
      <c r="E58" s="189"/>
      <c r="F58" s="189"/>
      <c r="G58" s="189"/>
      <c r="H58" s="189"/>
      <c r="I58" s="189"/>
      <c r="J58" s="189"/>
      <c r="K58" s="55"/>
      <c r="L58" s="55"/>
      <c r="M58" s="55"/>
      <c r="N58" s="55"/>
      <c r="O58" s="55"/>
      <c r="P58" s="55"/>
      <c r="Q58" s="55"/>
      <c r="R58" s="186" t="s">
        <v>53</v>
      </c>
      <c r="S58" s="186"/>
      <c r="T58" s="186"/>
      <c r="U58" s="187"/>
      <c r="V58" s="203">
        <f>SUM(V46,V47,V56,V57,U49)</f>
        <v>0</v>
      </c>
      <c r="W58" s="204"/>
      <c r="X58" s="204"/>
      <c r="Y58" s="6"/>
      <c r="Z58" s="6"/>
      <c r="AA58" s="6"/>
      <c r="AB58" s="6"/>
      <c r="AC58" s="6"/>
      <c r="AD58" s="6"/>
      <c r="AE58" s="6"/>
      <c r="AF58" s="6"/>
    </row>
    <row r="59" spans="1:32" ht="15" customHeight="1">
      <c r="A59" s="394" t="s">
        <v>54</v>
      </c>
      <c r="B59" s="325"/>
      <c r="C59" s="325"/>
      <c r="D59" s="325"/>
      <c r="E59" s="325"/>
      <c r="F59" s="325"/>
      <c r="G59" s="325"/>
      <c r="H59" s="325"/>
      <c r="I59" s="325"/>
      <c r="J59" s="325"/>
      <c r="K59" s="325"/>
      <c r="L59" s="325"/>
      <c r="M59" s="325"/>
      <c r="N59" s="215" t="s">
        <v>55</v>
      </c>
      <c r="O59" s="216"/>
      <c r="P59" s="216"/>
      <c r="Q59" s="216"/>
      <c r="R59" s="216"/>
      <c r="S59" s="56"/>
      <c r="T59" s="56"/>
      <c r="U59" s="56"/>
      <c r="V59" s="56"/>
      <c r="W59" s="56"/>
      <c r="X59" s="58"/>
      <c r="Y59" s="6"/>
      <c r="Z59" s="6"/>
      <c r="AA59" s="6"/>
      <c r="AB59" s="6"/>
      <c r="AC59" s="6"/>
      <c r="AD59" s="6"/>
      <c r="AE59" s="6"/>
      <c r="AF59" s="6"/>
    </row>
    <row r="60" spans="1:32" ht="11.25" customHeight="1">
      <c r="A60" s="395"/>
      <c r="B60" s="396"/>
      <c r="C60" s="396"/>
      <c r="D60" s="396"/>
      <c r="E60" s="396"/>
      <c r="F60" s="396"/>
      <c r="G60" s="396"/>
      <c r="H60" s="396"/>
      <c r="I60" s="396"/>
      <c r="J60" s="396"/>
      <c r="K60" s="396"/>
      <c r="L60" s="396"/>
      <c r="M60" s="396"/>
      <c r="N60" s="217" t="s">
        <v>56</v>
      </c>
      <c r="O60" s="218"/>
      <c r="P60" s="218"/>
      <c r="Q60" s="218"/>
      <c r="R60" s="218"/>
      <c r="S60" s="218"/>
      <c r="T60" s="219"/>
      <c r="U60" s="219"/>
      <c r="V60" s="219"/>
      <c r="W60" s="219"/>
      <c r="X60" s="220"/>
      <c r="Y60" s="6"/>
      <c r="Z60" s="6"/>
      <c r="AA60" s="6"/>
      <c r="AB60" s="6"/>
      <c r="AC60" s="6"/>
      <c r="AD60" s="6"/>
      <c r="AE60" s="6"/>
      <c r="AF60" s="6"/>
    </row>
    <row r="61" spans="1:32" ht="4.5" customHeight="1">
      <c r="A61" s="20"/>
      <c r="B61" s="210">
        <f>C5</f>
        <v>0</v>
      </c>
      <c r="C61" s="210"/>
      <c r="D61" s="210"/>
      <c r="E61" s="20"/>
      <c r="F61" s="20"/>
      <c r="G61" s="20"/>
      <c r="H61" s="20"/>
      <c r="I61" s="20"/>
      <c r="J61" s="20"/>
      <c r="K61" s="20"/>
      <c r="L61" s="20"/>
      <c r="M61" s="20"/>
      <c r="N61" s="59"/>
      <c r="O61" s="60"/>
      <c r="P61" s="60"/>
      <c r="Q61" s="60"/>
      <c r="R61" s="60"/>
      <c r="S61" s="60"/>
      <c r="T61" s="28"/>
      <c r="U61" s="28"/>
      <c r="V61" s="28"/>
      <c r="W61" s="28"/>
      <c r="X61" s="29"/>
      <c r="Y61" s="6"/>
      <c r="Z61" s="6"/>
      <c r="AA61" s="6"/>
      <c r="AB61" s="6"/>
      <c r="AC61" s="6"/>
      <c r="AD61" s="6"/>
      <c r="AE61" s="6"/>
      <c r="AF61" s="6"/>
    </row>
    <row r="62" spans="1:32" ht="8.25" customHeight="1">
      <c r="A62" s="20" t="s">
        <v>57</v>
      </c>
      <c r="B62" s="211"/>
      <c r="C62" s="211"/>
      <c r="D62" s="211"/>
      <c r="E62" s="20" t="s">
        <v>58</v>
      </c>
      <c r="F62" s="20"/>
      <c r="G62" s="20"/>
      <c r="H62" s="20"/>
      <c r="I62" s="20"/>
      <c r="J62" s="20"/>
      <c r="K62" s="20"/>
      <c r="L62" s="20"/>
      <c r="M62" s="20"/>
      <c r="N62" s="61"/>
      <c r="O62" s="62"/>
      <c r="P62" s="62"/>
      <c r="Q62" s="62"/>
      <c r="R62" s="62"/>
      <c r="S62" s="62"/>
      <c r="T62" s="63"/>
      <c r="U62" s="63"/>
      <c r="V62" s="63"/>
      <c r="W62" s="63"/>
      <c r="X62" s="64"/>
      <c r="Y62" s="6"/>
      <c r="Z62" s="6"/>
      <c r="AA62" s="6"/>
      <c r="AB62" s="6"/>
      <c r="AC62" s="6"/>
      <c r="AD62" s="6"/>
      <c r="AE62" s="6"/>
      <c r="AF62" s="6"/>
    </row>
    <row r="63" spans="1:32" ht="21.75" customHeight="1">
      <c r="A63" s="198" t="s">
        <v>137</v>
      </c>
      <c r="B63" s="198"/>
      <c r="C63" s="198"/>
      <c r="D63" s="198"/>
      <c r="E63" s="198"/>
      <c r="F63" s="198"/>
      <c r="G63" s="198"/>
      <c r="H63" s="198"/>
      <c r="I63" s="198"/>
      <c r="J63" s="198"/>
      <c r="K63" s="198"/>
      <c r="L63" s="198"/>
      <c r="M63" s="65"/>
      <c r="N63" s="196" t="s">
        <v>59</v>
      </c>
      <c r="O63" s="197"/>
      <c r="P63" s="197"/>
      <c r="Q63" s="197"/>
      <c r="R63" s="197"/>
      <c r="S63" s="197"/>
      <c r="T63" s="197"/>
      <c r="U63" s="197"/>
      <c r="V63" s="197"/>
      <c r="W63" s="197"/>
      <c r="X63" s="66"/>
      <c r="Y63" s="6"/>
      <c r="Z63" s="6"/>
      <c r="AA63" s="6"/>
      <c r="AB63" s="6"/>
      <c r="AC63" s="6"/>
      <c r="AD63" s="6"/>
      <c r="AE63" s="6"/>
      <c r="AF63" s="6"/>
    </row>
    <row r="64" spans="1:32" ht="12.75">
      <c r="A64" s="198"/>
      <c r="B64" s="198"/>
      <c r="C64" s="198"/>
      <c r="D64" s="198"/>
      <c r="E64" s="198"/>
      <c r="F64" s="198"/>
      <c r="G64" s="198"/>
      <c r="H64" s="198"/>
      <c r="I64" s="198"/>
      <c r="J64" s="198"/>
      <c r="K64" s="198"/>
      <c r="L64" s="198"/>
      <c r="M64" s="65"/>
      <c r="N64" s="67"/>
      <c r="O64" s="8"/>
      <c r="P64" s="8"/>
      <c r="Q64" s="8"/>
      <c r="R64" s="8"/>
      <c r="S64" s="8"/>
      <c r="T64" s="8"/>
      <c r="U64" s="8"/>
      <c r="V64" s="8"/>
      <c r="W64" s="8"/>
      <c r="X64" s="66"/>
      <c r="Y64" s="6"/>
      <c r="Z64" s="6"/>
      <c r="AA64" s="6"/>
      <c r="AB64" s="6"/>
      <c r="AC64" s="6"/>
      <c r="AD64" s="6"/>
      <c r="AE64" s="6"/>
      <c r="AF64" s="6"/>
    </row>
    <row r="65" spans="1:32" ht="15" customHeight="1">
      <c r="A65" s="200"/>
      <c r="B65" s="200"/>
      <c r="C65" s="200"/>
      <c r="D65" s="200"/>
      <c r="E65" s="200"/>
      <c r="F65" s="2"/>
      <c r="G65" s="43"/>
      <c r="H65" s="43"/>
      <c r="I65" s="43"/>
      <c r="J65" s="43"/>
      <c r="K65" s="43"/>
      <c r="L65" s="2"/>
      <c r="M65" s="8"/>
      <c r="N65" s="196" t="s">
        <v>60</v>
      </c>
      <c r="O65" s="197"/>
      <c r="P65" s="197"/>
      <c r="Q65" s="197"/>
      <c r="R65" s="197"/>
      <c r="S65" s="197"/>
      <c r="T65" s="197"/>
      <c r="U65" s="197"/>
      <c r="V65" s="197"/>
      <c r="W65" s="197"/>
      <c r="X65" s="199"/>
      <c r="Y65" s="6"/>
      <c r="Z65" s="6"/>
      <c r="AA65" s="6"/>
      <c r="AB65" s="6"/>
      <c r="AC65" s="6"/>
      <c r="AD65" s="6"/>
      <c r="AE65" s="6"/>
      <c r="AF65" s="6"/>
    </row>
    <row r="66" spans="1:32" ht="13.5" thickBot="1">
      <c r="A66" s="206" t="s">
        <v>61</v>
      </c>
      <c r="B66" s="206"/>
      <c r="C66" s="206"/>
      <c r="D66" s="206"/>
      <c r="E66" s="68"/>
      <c r="F66" s="68"/>
      <c r="G66" s="206" t="s">
        <v>25</v>
      </c>
      <c r="H66" s="206"/>
      <c r="I66" s="206"/>
      <c r="J66" s="206"/>
      <c r="K66" s="85"/>
      <c r="L66" s="2"/>
      <c r="M66" s="8"/>
      <c r="N66" s="225"/>
      <c r="O66" s="200"/>
      <c r="P66" s="200"/>
      <c r="Q66" s="200"/>
      <c r="R66" s="200"/>
      <c r="S66" s="200"/>
      <c r="T66" s="200"/>
      <c r="U66" s="200"/>
      <c r="V66" s="200"/>
      <c r="W66" s="200"/>
      <c r="X66" s="226"/>
      <c r="Y66" s="6"/>
      <c r="Z66" s="6"/>
      <c r="AA66" s="6"/>
      <c r="AB66" s="6"/>
      <c r="AC66" s="6"/>
      <c r="AD66" s="6"/>
      <c r="AE66" s="6"/>
      <c r="AF66" s="6"/>
    </row>
    <row r="67" spans="1:24" ht="15">
      <c r="A67" s="409" t="s">
        <v>62</v>
      </c>
      <c r="B67" s="410"/>
      <c r="C67" s="138">
        <f>R39</f>
        <v>0</v>
      </c>
      <c r="D67" s="139">
        <f>SUM(C67)</f>
        <v>0</v>
      </c>
      <c r="E67" s="140"/>
      <c r="F67" s="141" t="s">
        <v>32</v>
      </c>
      <c r="G67" s="207" t="s">
        <v>109</v>
      </c>
      <c r="H67" s="208"/>
      <c r="I67" s="208"/>
      <c r="J67" s="209"/>
      <c r="K67" s="439" t="s">
        <v>17</v>
      </c>
      <c r="L67" s="440"/>
      <c r="M67" s="441"/>
      <c r="N67" s="205" t="s">
        <v>63</v>
      </c>
      <c r="O67" s="205"/>
      <c r="P67" s="205"/>
      <c r="Q67" s="205"/>
      <c r="R67" s="205"/>
      <c r="S67" s="205"/>
      <c r="T67" s="205" t="s">
        <v>25</v>
      </c>
      <c r="U67" s="205"/>
      <c r="V67" s="205"/>
      <c r="W67" s="205"/>
      <c r="X67" s="205"/>
    </row>
    <row r="68" spans="1:24" ht="15">
      <c r="A68" s="398" t="s">
        <v>38</v>
      </c>
      <c r="B68" s="399"/>
      <c r="C68" s="142">
        <f>O39-2</f>
        <v>-2</v>
      </c>
      <c r="D68" s="143">
        <f>SUM(C68)</f>
        <v>-2</v>
      </c>
      <c r="E68" s="144" t="s">
        <v>30</v>
      </c>
      <c r="F68" s="145" t="s">
        <v>64</v>
      </c>
      <c r="G68" s="357" t="s">
        <v>110</v>
      </c>
      <c r="H68" s="358"/>
      <c r="I68" s="358"/>
      <c r="J68" s="359"/>
      <c r="K68" s="442" t="s">
        <v>111</v>
      </c>
      <c r="L68" s="443"/>
      <c r="M68" s="444"/>
      <c r="N68" s="221"/>
      <c r="O68" s="221"/>
      <c r="P68" s="221"/>
      <c r="Q68" s="221"/>
      <c r="R68" s="221"/>
      <c r="S68" s="221"/>
      <c r="T68" s="221"/>
      <c r="U68" s="221"/>
      <c r="V68" s="221"/>
      <c r="W68" s="221"/>
      <c r="X68" s="221"/>
    </row>
    <row r="69" spans="1:24" ht="15.75" thickBot="1">
      <c r="A69" s="400"/>
      <c r="B69" s="401"/>
      <c r="C69" s="146"/>
      <c r="D69" s="147">
        <f>PRODUCT(D67:D68)</f>
        <v>0</v>
      </c>
      <c r="E69" s="148"/>
      <c r="F69" s="149"/>
      <c r="G69" s="357" t="s">
        <v>112</v>
      </c>
      <c r="H69" s="358"/>
      <c r="I69" s="358"/>
      <c r="J69" s="359"/>
      <c r="K69" s="445" t="s">
        <v>113</v>
      </c>
      <c r="L69" s="446"/>
      <c r="M69" s="447"/>
      <c r="N69" s="205" t="s">
        <v>65</v>
      </c>
      <c r="O69" s="205"/>
      <c r="P69" s="205"/>
      <c r="Q69" s="205"/>
      <c r="R69" s="205"/>
      <c r="S69" s="205"/>
      <c r="T69" s="205" t="s">
        <v>25</v>
      </c>
      <c r="U69" s="205"/>
      <c r="V69" s="205"/>
      <c r="W69" s="205"/>
      <c r="X69" s="205"/>
    </row>
    <row r="70" spans="1:24" ht="12.75" customHeight="1" thickTop="1">
      <c r="A70" s="402" t="s">
        <v>114</v>
      </c>
      <c r="B70" s="403"/>
      <c r="C70" s="150" t="s">
        <v>115</v>
      </c>
      <c r="D70" s="151">
        <f>R39*2*0.75</f>
        <v>0</v>
      </c>
      <c r="E70" s="152" t="s">
        <v>66</v>
      </c>
      <c r="F70" s="145"/>
      <c r="G70" s="448" t="s">
        <v>116</v>
      </c>
      <c r="H70" s="449"/>
      <c r="I70" s="449"/>
      <c r="J70" s="450"/>
      <c r="K70" s="411">
        <f>LOOKUP(R39,'[1]Per Diem Rates'!A1:A266,'[1]Per Diem Rates'!B1:B266)</f>
        <v>0</v>
      </c>
      <c r="L70" s="451"/>
      <c r="M70" s="452"/>
      <c r="N70" s="221"/>
      <c r="O70" s="221"/>
      <c r="P70" s="221"/>
      <c r="Q70" s="221"/>
      <c r="R70" s="221"/>
      <c r="S70" s="221"/>
      <c r="T70" s="221"/>
      <c r="U70" s="221"/>
      <c r="V70" s="221"/>
      <c r="W70" s="221"/>
      <c r="X70" s="221"/>
    </row>
    <row r="71" spans="1:24" ht="15" customHeight="1">
      <c r="A71" s="400" t="s">
        <v>117</v>
      </c>
      <c r="B71" s="401"/>
      <c r="C71" s="408"/>
      <c r="D71" s="147">
        <f>IF(C68&lt;0,0,SUM(D69:D70))</f>
        <v>0</v>
      </c>
      <c r="E71" s="152"/>
      <c r="F71" s="145"/>
      <c r="G71" s="453" t="s">
        <v>118</v>
      </c>
      <c r="H71" s="454"/>
      <c r="I71" s="454"/>
      <c r="J71" s="455"/>
      <c r="K71" s="411">
        <f>LOOKUP(R39,'[1]Per Diem Rates'!A1:A266,'[1]Per Diem Rates'!C1:C266)</f>
        <v>0</v>
      </c>
      <c r="L71" s="412"/>
      <c r="M71" s="413"/>
      <c r="N71" s="205" t="s">
        <v>67</v>
      </c>
      <c r="O71" s="205"/>
      <c r="P71" s="205"/>
      <c r="Q71" s="205"/>
      <c r="R71" s="205"/>
      <c r="S71" s="205"/>
      <c r="T71" s="205" t="s">
        <v>25</v>
      </c>
      <c r="U71" s="205"/>
      <c r="V71" s="205"/>
      <c r="W71" s="205"/>
      <c r="X71" s="205"/>
    </row>
    <row r="72" spans="1:24" ht="12.75" customHeight="1" thickBot="1">
      <c r="A72" s="406" t="s">
        <v>73</v>
      </c>
      <c r="B72" s="407"/>
      <c r="C72" s="153">
        <f>SUM(T51:T53)</f>
        <v>0</v>
      </c>
      <c r="D72" s="154">
        <f>-K73</f>
        <v>0</v>
      </c>
      <c r="E72" s="152" t="s">
        <v>68</v>
      </c>
      <c r="F72" s="145"/>
      <c r="G72" s="432" t="s">
        <v>119</v>
      </c>
      <c r="H72" s="401"/>
      <c r="I72" s="401"/>
      <c r="J72" s="408"/>
      <c r="K72" s="411">
        <f>LOOKUP(R39,'[1]Per Diem Rates'!A1:A266,'[1]Per Diem Rates'!D1:D266)</f>
        <v>0</v>
      </c>
      <c r="L72" s="412"/>
      <c r="M72" s="413"/>
      <c r="N72" s="221"/>
      <c r="O72" s="221"/>
      <c r="P72" s="221"/>
      <c r="Q72" s="221"/>
      <c r="R72" s="221"/>
      <c r="S72" s="221"/>
      <c r="T72" s="221"/>
      <c r="U72" s="221"/>
      <c r="V72" s="221"/>
      <c r="W72" s="221"/>
      <c r="X72" s="221"/>
    </row>
    <row r="73" spans="1:24" ht="16.5" customHeight="1" thickBot="1">
      <c r="A73" s="404" t="s">
        <v>69</v>
      </c>
      <c r="B73" s="405"/>
      <c r="C73" s="405"/>
      <c r="D73" s="155">
        <f>IF(SUM(D71:D72)&lt;=0,LOOKUP(R39,'Per Diem Rates'!A2:A267,'Per Diem Rates'!E2:E267)*O46,SUM(D71:D72))</f>
        <v>0</v>
      </c>
      <c r="E73" s="156"/>
      <c r="F73" s="433" t="s">
        <v>120</v>
      </c>
      <c r="G73" s="434"/>
      <c r="H73" s="434"/>
      <c r="I73" s="434"/>
      <c r="J73" s="435"/>
      <c r="K73" s="436">
        <f>(T51*K70)+(T52*K71)+(T53*K72)</f>
        <v>0</v>
      </c>
      <c r="L73" s="437"/>
      <c r="M73" s="438"/>
      <c r="N73" s="205" t="s">
        <v>70</v>
      </c>
      <c r="O73" s="205"/>
      <c r="P73" s="205"/>
      <c r="Q73" s="205"/>
      <c r="R73" s="205"/>
      <c r="S73" s="205"/>
      <c r="T73" s="205" t="s">
        <v>25</v>
      </c>
      <c r="U73" s="205"/>
      <c r="V73" s="205"/>
      <c r="W73" s="205"/>
      <c r="X73" s="205"/>
    </row>
    <row r="74" spans="2:6" ht="12.75" customHeight="1">
      <c r="B74" s="45"/>
      <c r="C74" s="45"/>
      <c r="D74" s="69"/>
      <c r="E74" s="69"/>
      <c r="F74" s="69"/>
    </row>
    <row r="75" spans="2:6" ht="12.75">
      <c r="B75" s="70"/>
      <c r="C75" s="70"/>
      <c r="D75" s="70"/>
      <c r="E75" s="70"/>
      <c r="F75" s="70"/>
    </row>
    <row r="76" spans="2:9" ht="12.75">
      <c r="B76" s="54"/>
      <c r="H76" s="7" t="s">
        <v>32</v>
      </c>
      <c r="I76" s="71"/>
    </row>
    <row r="77" spans="4:11" ht="12.75">
      <c r="D77" s="7" t="s">
        <v>32</v>
      </c>
      <c r="K77" s="7" t="s">
        <v>32</v>
      </c>
    </row>
  </sheetData>
  <sheetProtection/>
  <mergeCells count="250">
    <mergeCell ref="G72:J72"/>
    <mergeCell ref="K72:M72"/>
    <mergeCell ref="F73:J73"/>
    <mergeCell ref="K73:M73"/>
    <mergeCell ref="K67:M67"/>
    <mergeCell ref="K68:M68"/>
    <mergeCell ref="K69:M69"/>
    <mergeCell ref="G70:J70"/>
    <mergeCell ref="K70:M70"/>
    <mergeCell ref="G71:J71"/>
    <mergeCell ref="K71:M71"/>
    <mergeCell ref="A16:B16"/>
    <mergeCell ref="A14:C14"/>
    <mergeCell ref="D14:H14"/>
    <mergeCell ref="G68:J68"/>
    <mergeCell ref="A25:B25"/>
    <mergeCell ref="A27:B32"/>
    <mergeCell ref="C27:D31"/>
    <mergeCell ref="C32:D35"/>
    <mergeCell ref="A36:D38"/>
    <mergeCell ref="A68:B68"/>
    <mergeCell ref="A43:D43"/>
    <mergeCell ref="A69:B69"/>
    <mergeCell ref="A70:B70"/>
    <mergeCell ref="A73:C73"/>
    <mergeCell ref="A72:B72"/>
    <mergeCell ref="A71:C71"/>
    <mergeCell ref="A54:F54"/>
    <mergeCell ref="A67:B67"/>
    <mergeCell ref="A50:J50"/>
    <mergeCell ref="G46:J46"/>
    <mergeCell ref="K41:L41"/>
    <mergeCell ref="K42:L42"/>
    <mergeCell ref="A59:M60"/>
    <mergeCell ref="G41:J41"/>
    <mergeCell ref="G42:J42"/>
    <mergeCell ref="G43:J43"/>
    <mergeCell ref="A45:D45"/>
    <mergeCell ref="A41:D41"/>
    <mergeCell ref="A44:D44"/>
    <mergeCell ref="I26:J26"/>
    <mergeCell ref="I24:J24"/>
    <mergeCell ref="H47:J47"/>
    <mergeCell ref="G38:J38"/>
    <mergeCell ref="G39:J39"/>
    <mergeCell ref="G40:J40"/>
    <mergeCell ref="G44:J44"/>
    <mergeCell ref="E29:G32"/>
    <mergeCell ref="G25:H25"/>
    <mergeCell ref="G26:H26"/>
    <mergeCell ref="M9:S9"/>
    <mergeCell ref="Q12:T13"/>
    <mergeCell ref="K22:N22"/>
    <mergeCell ref="G69:J69"/>
    <mergeCell ref="G45:J45"/>
    <mergeCell ref="E33:N35"/>
    <mergeCell ref="M39:N39"/>
    <mergeCell ref="G36:J37"/>
    <mergeCell ref="I23:J23"/>
    <mergeCell ref="I25:J25"/>
    <mergeCell ref="F16:H16"/>
    <mergeCell ref="C16:D16"/>
    <mergeCell ref="P20:T21"/>
    <mergeCell ref="K38:L38"/>
    <mergeCell ref="E18:F18"/>
    <mergeCell ref="K3:M3"/>
    <mergeCell ref="L5:M5"/>
    <mergeCell ref="M38:N38"/>
    <mergeCell ref="M10:S11"/>
    <mergeCell ref="L6:M7"/>
    <mergeCell ref="U1:X1"/>
    <mergeCell ref="K19:N19"/>
    <mergeCell ref="V18:X19"/>
    <mergeCell ref="O19:S19"/>
    <mergeCell ref="L1:O1"/>
    <mergeCell ref="A40:D40"/>
    <mergeCell ref="D13:H13"/>
    <mergeCell ref="P26:Q26"/>
    <mergeCell ref="K26:N26"/>
    <mergeCell ref="R26:T26"/>
    <mergeCell ref="G20:H20"/>
    <mergeCell ref="A23:B23"/>
    <mergeCell ref="G22:H22"/>
    <mergeCell ref="K20:N20"/>
    <mergeCell ref="K36:N37"/>
    <mergeCell ref="I19:J19"/>
    <mergeCell ref="K21:N21"/>
    <mergeCell ref="E24:F24"/>
    <mergeCell ref="G23:H23"/>
    <mergeCell ref="G24:H24"/>
    <mergeCell ref="C18:D18"/>
    <mergeCell ref="C19:D19"/>
    <mergeCell ref="E19:F19"/>
    <mergeCell ref="E25:F25"/>
    <mergeCell ref="C20:D20"/>
    <mergeCell ref="A19:B20"/>
    <mergeCell ref="C21:D21"/>
    <mergeCell ref="E21:F21"/>
    <mergeCell ref="C22:D22"/>
    <mergeCell ref="C23:D23"/>
    <mergeCell ref="V5:W5"/>
    <mergeCell ref="V6:W7"/>
    <mergeCell ref="C26:D26"/>
    <mergeCell ref="D9:H9"/>
    <mergeCell ref="D11:H11"/>
    <mergeCell ref="K9:L9"/>
    <mergeCell ref="K10:L11"/>
    <mergeCell ref="I20:J20"/>
    <mergeCell ref="I18:J18"/>
    <mergeCell ref="E20:F20"/>
    <mergeCell ref="R1:T1"/>
    <mergeCell ref="N5:S5"/>
    <mergeCell ref="N6:S7"/>
    <mergeCell ref="T6:T7"/>
    <mergeCell ref="O22:T23"/>
    <mergeCell ref="N3:W3"/>
    <mergeCell ref="T9:W9"/>
    <mergeCell ref="K16:W16"/>
    <mergeCell ref="U6:U7"/>
    <mergeCell ref="O18:S18"/>
    <mergeCell ref="T32:X32"/>
    <mergeCell ref="T29:X31"/>
    <mergeCell ref="T10:W11"/>
    <mergeCell ref="V39:X39"/>
    <mergeCell ref="T39:U39"/>
    <mergeCell ref="V36:X38"/>
    <mergeCell ref="T36:U38"/>
    <mergeCell ref="P33:X33"/>
    <mergeCell ref="O36:Q37"/>
    <mergeCell ref="Q24:S24"/>
    <mergeCell ref="R36:S37"/>
    <mergeCell ref="G19:H19"/>
    <mergeCell ref="O38:P38"/>
    <mergeCell ref="K25:N25"/>
    <mergeCell ref="K24:N24"/>
    <mergeCell ref="P29:S31"/>
    <mergeCell ref="P32:S32"/>
    <mergeCell ref="I22:J22"/>
    <mergeCell ref="I21:J21"/>
    <mergeCell ref="R25:S25"/>
    <mergeCell ref="K40:L40"/>
    <mergeCell ref="O39:P39"/>
    <mergeCell ref="K39:L39"/>
    <mergeCell ref="V41:X41"/>
    <mergeCell ref="V42:X42"/>
    <mergeCell ref="A11:C11"/>
    <mergeCell ref="A13:C13"/>
    <mergeCell ref="H29:K32"/>
    <mergeCell ref="G21:H21"/>
    <mergeCell ref="E26:F26"/>
    <mergeCell ref="K23:N23"/>
    <mergeCell ref="A1:F1"/>
    <mergeCell ref="A5:B5"/>
    <mergeCell ref="A7:C7"/>
    <mergeCell ref="D7:H7"/>
    <mergeCell ref="C5:F5"/>
    <mergeCell ref="G1:J1"/>
    <mergeCell ref="K6:K7"/>
    <mergeCell ref="K18:N18"/>
    <mergeCell ref="G18:H18"/>
    <mergeCell ref="U51:X51"/>
    <mergeCell ref="P44:U45"/>
    <mergeCell ref="K45:L45"/>
    <mergeCell ref="V40:X40"/>
    <mergeCell ref="M42:N42"/>
    <mergeCell ref="Q51:S51"/>
    <mergeCell ref="L51:P51"/>
    <mergeCell ref="V47:X47"/>
    <mergeCell ref="M40:N40"/>
    <mergeCell ref="O40:U43"/>
    <mergeCell ref="M43:N43"/>
    <mergeCell ref="O47:P47"/>
    <mergeCell ref="K44:L44"/>
    <mergeCell ref="V43:X43"/>
    <mergeCell ref="V44:X44"/>
    <mergeCell ref="V45:X45"/>
    <mergeCell ref="K47:N47"/>
    <mergeCell ref="K46:N46"/>
    <mergeCell ref="M45:N45"/>
    <mergeCell ref="O46:P46"/>
    <mergeCell ref="N69:S69"/>
    <mergeCell ref="T69:X69"/>
    <mergeCell ref="L54:T54"/>
    <mergeCell ref="L55:T55"/>
    <mergeCell ref="V57:X57"/>
    <mergeCell ref="S56:U56"/>
    <mergeCell ref="U54:X54"/>
    <mergeCell ref="U55:X55"/>
    <mergeCell ref="N68:X68"/>
    <mergeCell ref="N66:X66"/>
    <mergeCell ref="N73:S73"/>
    <mergeCell ref="T73:X73"/>
    <mergeCell ref="N70:X70"/>
    <mergeCell ref="N71:S71"/>
    <mergeCell ref="N72:X72"/>
    <mergeCell ref="T71:X71"/>
    <mergeCell ref="V56:X56"/>
    <mergeCell ref="N59:R59"/>
    <mergeCell ref="N60:S60"/>
    <mergeCell ref="T60:X60"/>
    <mergeCell ref="R58:U58"/>
    <mergeCell ref="Q53:S53"/>
    <mergeCell ref="G51:J51"/>
    <mergeCell ref="G55:J55"/>
    <mergeCell ref="A55:F55"/>
    <mergeCell ref="A58:J58"/>
    <mergeCell ref="A51:F51"/>
    <mergeCell ref="A52:F52"/>
    <mergeCell ref="N67:S67"/>
    <mergeCell ref="G66:J66"/>
    <mergeCell ref="A66:D66"/>
    <mergeCell ref="G67:J67"/>
    <mergeCell ref="T67:X67"/>
    <mergeCell ref="B61:D62"/>
    <mergeCell ref="L52:P52"/>
    <mergeCell ref="L53:P53"/>
    <mergeCell ref="N63:W63"/>
    <mergeCell ref="A63:L64"/>
    <mergeCell ref="N65:X65"/>
    <mergeCell ref="A65:E65"/>
    <mergeCell ref="A53:F53"/>
    <mergeCell ref="A56:J56"/>
    <mergeCell ref="V58:X58"/>
    <mergeCell ref="U53:X53"/>
    <mergeCell ref="M41:N41"/>
    <mergeCell ref="G52:J52"/>
    <mergeCell ref="R57:U57"/>
    <mergeCell ref="U52:X52"/>
    <mergeCell ref="G53:J53"/>
    <mergeCell ref="G54:J54"/>
    <mergeCell ref="A57:J57"/>
    <mergeCell ref="Q52:S52"/>
    <mergeCell ref="A46:D46"/>
    <mergeCell ref="A42:D42"/>
    <mergeCell ref="C24:D24"/>
    <mergeCell ref="C25:D25"/>
    <mergeCell ref="E22:F22"/>
    <mergeCell ref="A39:D39"/>
    <mergeCell ref="A24:B24"/>
    <mergeCell ref="E36:F36"/>
    <mergeCell ref="A49:E49"/>
    <mergeCell ref="F49:Q49"/>
    <mergeCell ref="L50:X50"/>
    <mergeCell ref="S47:U47"/>
    <mergeCell ref="E23:F23"/>
    <mergeCell ref="K43:L43"/>
    <mergeCell ref="V46:X46"/>
    <mergeCell ref="T46:U46"/>
    <mergeCell ref="M44:N44"/>
    <mergeCell ref="U49:X49"/>
  </mergeCells>
  <printOptions horizontalCentered="1"/>
  <pageMargins left="0" right="0" top="0.3" bottom="0.33" header="0.25" footer="0.23"/>
  <pageSetup horizontalDpi="600" verticalDpi="600" orientation="portrait" scale="85" r:id="rId2"/>
  <legacyDrawing r:id="rId1"/>
</worksheet>
</file>

<file path=xl/worksheets/sheet2.xml><?xml version="1.0" encoding="utf-8"?>
<worksheet xmlns="http://schemas.openxmlformats.org/spreadsheetml/2006/main" xmlns:r="http://schemas.openxmlformats.org/officeDocument/2006/relationships">
  <dimension ref="A1:E267"/>
  <sheetViews>
    <sheetView zoomScalePageLayoutView="0" workbookViewId="0" topLeftCell="A1">
      <selection activeCell="A1" sqref="A1:IV16384"/>
    </sheetView>
  </sheetViews>
  <sheetFormatPr defaultColWidth="9.140625" defaultRowHeight="12.75"/>
  <cols>
    <col min="1" max="1" width="9.140625" style="125" customWidth="1"/>
    <col min="2" max="2" width="13.140625" style="125" customWidth="1"/>
    <col min="3" max="3" width="11.140625" style="125" customWidth="1"/>
    <col min="4" max="4" width="11.00390625" style="125" customWidth="1"/>
    <col min="5" max="16384" width="9.140625" style="125" customWidth="1"/>
  </cols>
  <sheetData>
    <row r="1" spans="1:5" ht="45.75" thickBot="1">
      <c r="A1" s="122" t="s">
        <v>104</v>
      </c>
      <c r="B1" s="123" t="s">
        <v>105</v>
      </c>
      <c r="C1" s="123" t="s">
        <v>106</v>
      </c>
      <c r="D1" s="123" t="s">
        <v>107</v>
      </c>
      <c r="E1" s="124" t="s">
        <v>108</v>
      </c>
    </row>
    <row r="2" spans="1:5" ht="12.75">
      <c r="A2" s="126">
        <v>0</v>
      </c>
      <c r="B2" s="127">
        <v>0</v>
      </c>
      <c r="C2" s="127">
        <v>0</v>
      </c>
      <c r="D2" s="127">
        <v>0</v>
      </c>
      <c r="E2" s="128">
        <v>0</v>
      </c>
    </row>
    <row r="3" spans="1:5" ht="15">
      <c r="A3" s="129">
        <v>1</v>
      </c>
      <c r="B3" s="130">
        <v>0</v>
      </c>
      <c r="C3" s="130">
        <v>0</v>
      </c>
      <c r="D3" s="130">
        <v>0</v>
      </c>
      <c r="E3" s="131">
        <v>1</v>
      </c>
    </row>
    <row r="4" spans="1:5" ht="15">
      <c r="A4" s="132">
        <v>2</v>
      </c>
      <c r="B4" s="133">
        <v>0</v>
      </c>
      <c r="C4" s="133">
        <v>0</v>
      </c>
      <c r="D4" s="133">
        <v>1</v>
      </c>
      <c r="E4" s="134">
        <v>1</v>
      </c>
    </row>
    <row r="5" spans="1:5" ht="15">
      <c r="A5" s="129">
        <v>3</v>
      </c>
      <c r="B5" s="130">
        <v>0</v>
      </c>
      <c r="C5" s="130">
        <v>1</v>
      </c>
      <c r="D5" s="130">
        <v>1</v>
      </c>
      <c r="E5" s="131">
        <v>1</v>
      </c>
    </row>
    <row r="6" spans="1:5" ht="15">
      <c r="A6" s="132">
        <v>4</v>
      </c>
      <c r="B6" s="133">
        <v>1</v>
      </c>
      <c r="C6" s="133">
        <v>1</v>
      </c>
      <c r="D6" s="133">
        <v>1</v>
      </c>
      <c r="E6" s="134">
        <v>1</v>
      </c>
    </row>
    <row r="7" spans="1:5" ht="15">
      <c r="A7" s="129">
        <v>5</v>
      </c>
      <c r="B7" s="130">
        <v>1</v>
      </c>
      <c r="C7" s="130">
        <v>1</v>
      </c>
      <c r="D7" s="130">
        <v>2</v>
      </c>
      <c r="E7" s="131">
        <v>1</v>
      </c>
    </row>
    <row r="8" spans="1:5" ht="15">
      <c r="A8" s="132">
        <v>6</v>
      </c>
      <c r="B8" s="133">
        <v>1</v>
      </c>
      <c r="C8" s="133">
        <v>2</v>
      </c>
      <c r="D8" s="133">
        <v>2</v>
      </c>
      <c r="E8" s="134">
        <v>1</v>
      </c>
    </row>
    <row r="9" spans="1:5" ht="15">
      <c r="A9" s="129">
        <v>7</v>
      </c>
      <c r="B9" s="130">
        <v>1</v>
      </c>
      <c r="C9" s="130">
        <v>2</v>
      </c>
      <c r="D9" s="130">
        <v>3</v>
      </c>
      <c r="E9" s="131">
        <v>1</v>
      </c>
    </row>
    <row r="10" spans="1:5" ht="15">
      <c r="A10" s="132">
        <v>8</v>
      </c>
      <c r="B10" s="133">
        <v>1</v>
      </c>
      <c r="C10" s="133">
        <v>2</v>
      </c>
      <c r="D10" s="133">
        <v>3</v>
      </c>
      <c r="E10" s="134">
        <v>2</v>
      </c>
    </row>
    <row r="11" spans="1:5" ht="15">
      <c r="A11" s="129">
        <v>9</v>
      </c>
      <c r="B11" s="130">
        <v>1</v>
      </c>
      <c r="C11" s="130">
        <v>2</v>
      </c>
      <c r="D11" s="130">
        <v>4</v>
      </c>
      <c r="E11" s="131">
        <v>2</v>
      </c>
    </row>
    <row r="12" spans="1:5" ht="15">
      <c r="A12" s="132">
        <v>10</v>
      </c>
      <c r="B12" s="133">
        <v>2</v>
      </c>
      <c r="C12" s="133">
        <v>2</v>
      </c>
      <c r="D12" s="133">
        <v>4</v>
      </c>
      <c r="E12" s="134">
        <v>2</v>
      </c>
    </row>
    <row r="13" spans="1:5" ht="15">
      <c r="A13" s="129">
        <v>11</v>
      </c>
      <c r="B13" s="130">
        <v>2</v>
      </c>
      <c r="C13" s="130">
        <v>3</v>
      </c>
      <c r="D13" s="130">
        <v>4</v>
      </c>
      <c r="E13" s="131">
        <v>2</v>
      </c>
    </row>
    <row r="14" spans="1:5" ht="15">
      <c r="A14" s="132">
        <v>12</v>
      </c>
      <c r="B14" s="133">
        <v>2</v>
      </c>
      <c r="C14" s="133">
        <v>3</v>
      </c>
      <c r="D14" s="133">
        <v>5</v>
      </c>
      <c r="E14" s="134">
        <v>2</v>
      </c>
    </row>
    <row r="15" spans="1:5" ht="15">
      <c r="A15" s="129">
        <v>13</v>
      </c>
      <c r="B15" s="130">
        <v>2</v>
      </c>
      <c r="C15" s="130">
        <v>3</v>
      </c>
      <c r="D15" s="130">
        <v>5</v>
      </c>
      <c r="E15" s="131">
        <v>3</v>
      </c>
    </row>
    <row r="16" spans="1:5" ht="15">
      <c r="A16" s="132">
        <v>14</v>
      </c>
      <c r="B16" s="133">
        <v>2</v>
      </c>
      <c r="C16" s="133">
        <v>4</v>
      </c>
      <c r="D16" s="133">
        <v>5</v>
      </c>
      <c r="E16" s="134">
        <v>3</v>
      </c>
    </row>
    <row r="17" spans="1:5" ht="15">
      <c r="A17" s="129">
        <v>15</v>
      </c>
      <c r="B17" s="130">
        <v>2</v>
      </c>
      <c r="C17" s="130">
        <v>4</v>
      </c>
      <c r="D17" s="130">
        <v>6</v>
      </c>
      <c r="E17" s="131">
        <v>3</v>
      </c>
    </row>
    <row r="18" spans="1:5" ht="15">
      <c r="A18" s="132">
        <v>16</v>
      </c>
      <c r="B18" s="133">
        <v>2</v>
      </c>
      <c r="C18" s="133">
        <v>4</v>
      </c>
      <c r="D18" s="133">
        <v>7</v>
      </c>
      <c r="E18" s="134">
        <v>3</v>
      </c>
    </row>
    <row r="19" spans="1:5" ht="15">
      <c r="A19" s="129">
        <v>17</v>
      </c>
      <c r="B19" s="130">
        <v>3</v>
      </c>
      <c r="C19" s="130">
        <v>4</v>
      </c>
      <c r="D19" s="130">
        <v>7</v>
      </c>
      <c r="E19" s="131">
        <v>3</v>
      </c>
    </row>
    <row r="20" spans="1:5" ht="15">
      <c r="A20" s="132">
        <v>18</v>
      </c>
      <c r="B20" s="133">
        <v>3</v>
      </c>
      <c r="C20" s="133">
        <v>5</v>
      </c>
      <c r="D20" s="133">
        <v>7</v>
      </c>
      <c r="E20" s="134">
        <v>3</v>
      </c>
    </row>
    <row r="21" spans="1:5" ht="15">
      <c r="A21" s="129">
        <v>19</v>
      </c>
      <c r="B21" s="130">
        <v>3</v>
      </c>
      <c r="C21" s="130">
        <v>5</v>
      </c>
      <c r="D21" s="130">
        <v>8</v>
      </c>
      <c r="E21" s="131">
        <v>3</v>
      </c>
    </row>
    <row r="22" spans="1:5" ht="15">
      <c r="A22" s="132">
        <v>20</v>
      </c>
      <c r="B22" s="133">
        <v>3</v>
      </c>
      <c r="C22" s="133">
        <v>5</v>
      </c>
      <c r="D22" s="133">
        <v>8</v>
      </c>
      <c r="E22" s="134">
        <v>4</v>
      </c>
    </row>
    <row r="23" spans="1:5" ht="15">
      <c r="A23" s="129">
        <v>21</v>
      </c>
      <c r="B23" s="130">
        <v>3</v>
      </c>
      <c r="C23" s="130">
        <v>5</v>
      </c>
      <c r="D23" s="130">
        <v>9</v>
      </c>
      <c r="E23" s="131">
        <v>4</v>
      </c>
    </row>
    <row r="24" spans="1:5" ht="15">
      <c r="A24" s="132">
        <v>22</v>
      </c>
      <c r="B24" s="133">
        <v>3</v>
      </c>
      <c r="C24" s="133">
        <v>6</v>
      </c>
      <c r="D24" s="133">
        <v>9</v>
      </c>
      <c r="E24" s="134">
        <v>4</v>
      </c>
    </row>
    <row r="25" spans="1:5" ht="15">
      <c r="A25" s="129">
        <v>23</v>
      </c>
      <c r="B25" s="130">
        <v>3</v>
      </c>
      <c r="C25" s="130">
        <v>6</v>
      </c>
      <c r="D25" s="130">
        <v>9</v>
      </c>
      <c r="E25" s="131">
        <v>5</v>
      </c>
    </row>
    <row r="26" spans="1:5" ht="15">
      <c r="A26" s="132">
        <v>24</v>
      </c>
      <c r="B26" s="133">
        <v>4</v>
      </c>
      <c r="C26" s="133">
        <v>6</v>
      </c>
      <c r="D26" s="133">
        <v>9</v>
      </c>
      <c r="E26" s="134">
        <v>5</v>
      </c>
    </row>
    <row r="27" spans="1:5" ht="15">
      <c r="A27" s="129">
        <v>25</v>
      </c>
      <c r="B27" s="130">
        <v>4</v>
      </c>
      <c r="C27" s="130">
        <v>6</v>
      </c>
      <c r="D27" s="130">
        <v>10</v>
      </c>
      <c r="E27" s="131">
        <v>5</v>
      </c>
    </row>
    <row r="28" spans="1:5" ht="15">
      <c r="A28" s="132">
        <v>26</v>
      </c>
      <c r="B28" s="133">
        <v>4</v>
      </c>
      <c r="C28" s="133">
        <v>7</v>
      </c>
      <c r="D28" s="133">
        <v>10</v>
      </c>
      <c r="E28" s="134">
        <v>5</v>
      </c>
    </row>
    <row r="29" spans="1:5" ht="15">
      <c r="A29" s="129">
        <v>27</v>
      </c>
      <c r="B29" s="130">
        <v>4</v>
      </c>
      <c r="C29" s="130">
        <v>7</v>
      </c>
      <c r="D29" s="130">
        <v>11</v>
      </c>
      <c r="E29" s="131">
        <v>5</v>
      </c>
    </row>
    <row r="30" spans="1:5" ht="15">
      <c r="A30" s="132">
        <v>28</v>
      </c>
      <c r="B30" s="133">
        <v>4</v>
      </c>
      <c r="C30" s="133">
        <v>7</v>
      </c>
      <c r="D30" s="133">
        <v>11</v>
      </c>
      <c r="E30" s="134">
        <v>6</v>
      </c>
    </row>
    <row r="31" spans="1:5" ht="15">
      <c r="A31" s="129">
        <v>29</v>
      </c>
      <c r="B31" s="130">
        <v>4</v>
      </c>
      <c r="C31" s="130">
        <v>7</v>
      </c>
      <c r="D31" s="130">
        <v>12</v>
      </c>
      <c r="E31" s="131">
        <v>6</v>
      </c>
    </row>
    <row r="32" spans="1:5" ht="15">
      <c r="A32" s="132">
        <v>30</v>
      </c>
      <c r="B32" s="133">
        <v>5</v>
      </c>
      <c r="C32" s="133">
        <v>7</v>
      </c>
      <c r="D32" s="133">
        <v>12</v>
      </c>
      <c r="E32" s="134">
        <v>6</v>
      </c>
    </row>
    <row r="33" spans="1:5" ht="15">
      <c r="A33" s="129">
        <v>31</v>
      </c>
      <c r="B33" s="130">
        <v>5</v>
      </c>
      <c r="C33" s="130">
        <v>8</v>
      </c>
      <c r="D33" s="130">
        <v>12</v>
      </c>
      <c r="E33" s="131">
        <v>6</v>
      </c>
    </row>
    <row r="34" spans="1:5" ht="15">
      <c r="A34" s="132">
        <v>32</v>
      </c>
      <c r="B34" s="133">
        <v>5</v>
      </c>
      <c r="C34" s="133">
        <v>8</v>
      </c>
      <c r="D34" s="133">
        <v>13</v>
      </c>
      <c r="E34" s="134">
        <v>6</v>
      </c>
    </row>
    <row r="35" spans="1:5" ht="15">
      <c r="A35" s="129">
        <v>33</v>
      </c>
      <c r="B35" s="130">
        <v>5</v>
      </c>
      <c r="C35" s="130">
        <v>8</v>
      </c>
      <c r="D35" s="130">
        <v>13</v>
      </c>
      <c r="E35" s="131">
        <v>7</v>
      </c>
    </row>
    <row r="36" spans="1:5" ht="15">
      <c r="A36" s="132">
        <v>34</v>
      </c>
      <c r="B36" s="133">
        <v>5</v>
      </c>
      <c r="C36" s="133">
        <v>9</v>
      </c>
      <c r="D36" s="133">
        <v>13</v>
      </c>
      <c r="E36" s="134">
        <v>7</v>
      </c>
    </row>
    <row r="37" spans="1:5" ht="15">
      <c r="A37" s="129">
        <v>35</v>
      </c>
      <c r="B37" s="130">
        <v>5</v>
      </c>
      <c r="C37" s="130">
        <v>9</v>
      </c>
      <c r="D37" s="130">
        <v>14</v>
      </c>
      <c r="E37" s="131">
        <v>7</v>
      </c>
    </row>
    <row r="38" spans="1:5" ht="15">
      <c r="A38" s="132">
        <v>36</v>
      </c>
      <c r="B38" s="133">
        <v>5</v>
      </c>
      <c r="C38" s="133">
        <v>9</v>
      </c>
      <c r="D38" s="133">
        <v>15</v>
      </c>
      <c r="E38" s="134">
        <v>7</v>
      </c>
    </row>
    <row r="39" spans="1:5" ht="15">
      <c r="A39" s="129">
        <v>37</v>
      </c>
      <c r="B39" s="130">
        <v>6</v>
      </c>
      <c r="C39" s="130">
        <v>9</v>
      </c>
      <c r="D39" s="130">
        <v>15</v>
      </c>
      <c r="E39" s="131">
        <v>7</v>
      </c>
    </row>
    <row r="40" spans="1:5" ht="15">
      <c r="A40" s="132">
        <v>38</v>
      </c>
      <c r="B40" s="133">
        <v>6</v>
      </c>
      <c r="C40" s="133">
        <v>10</v>
      </c>
      <c r="D40" s="133">
        <v>15</v>
      </c>
      <c r="E40" s="134">
        <v>7</v>
      </c>
    </row>
    <row r="41" spans="1:5" ht="15">
      <c r="A41" s="129">
        <v>39</v>
      </c>
      <c r="B41" s="130">
        <v>6</v>
      </c>
      <c r="C41" s="130">
        <v>10</v>
      </c>
      <c r="D41" s="130">
        <v>16</v>
      </c>
      <c r="E41" s="131">
        <v>7</v>
      </c>
    </row>
    <row r="42" spans="1:5" ht="15">
      <c r="A42" s="132">
        <v>40</v>
      </c>
      <c r="B42" s="133">
        <v>6</v>
      </c>
      <c r="C42" s="133">
        <v>10</v>
      </c>
      <c r="D42" s="133">
        <v>16</v>
      </c>
      <c r="E42" s="134">
        <v>8</v>
      </c>
    </row>
    <row r="43" spans="1:5" ht="15">
      <c r="A43" s="129">
        <v>41</v>
      </c>
      <c r="B43" s="130">
        <v>6</v>
      </c>
      <c r="C43" s="130">
        <v>10</v>
      </c>
      <c r="D43" s="130">
        <v>17</v>
      </c>
      <c r="E43" s="131">
        <v>8</v>
      </c>
    </row>
    <row r="44" spans="1:5" ht="15">
      <c r="A44" s="132">
        <v>42</v>
      </c>
      <c r="B44" s="133">
        <v>6</v>
      </c>
      <c r="C44" s="133">
        <v>11</v>
      </c>
      <c r="D44" s="133">
        <v>17</v>
      </c>
      <c r="E44" s="134">
        <v>8</v>
      </c>
    </row>
    <row r="45" spans="1:5" ht="15">
      <c r="A45" s="129">
        <v>43</v>
      </c>
      <c r="B45" s="130">
        <v>6</v>
      </c>
      <c r="C45" s="130">
        <v>11</v>
      </c>
      <c r="D45" s="130">
        <v>17</v>
      </c>
      <c r="E45" s="131">
        <v>9</v>
      </c>
    </row>
    <row r="46" spans="1:5" ht="15">
      <c r="A46" s="132">
        <v>44</v>
      </c>
      <c r="B46" s="133">
        <v>7</v>
      </c>
      <c r="C46" s="133">
        <v>11</v>
      </c>
      <c r="D46" s="133">
        <v>17</v>
      </c>
      <c r="E46" s="134">
        <v>9</v>
      </c>
    </row>
    <row r="47" spans="1:5" ht="15">
      <c r="A47" s="129">
        <v>45</v>
      </c>
      <c r="B47" s="130">
        <v>7</v>
      </c>
      <c r="C47" s="130">
        <v>11</v>
      </c>
      <c r="D47" s="130">
        <v>18</v>
      </c>
      <c r="E47" s="131">
        <v>9</v>
      </c>
    </row>
    <row r="48" spans="1:5" ht="15">
      <c r="A48" s="132">
        <v>46</v>
      </c>
      <c r="B48" s="133">
        <v>7</v>
      </c>
      <c r="C48" s="133">
        <v>12</v>
      </c>
      <c r="D48" s="133">
        <v>18</v>
      </c>
      <c r="E48" s="134">
        <v>9</v>
      </c>
    </row>
    <row r="49" spans="1:5" ht="15">
      <c r="A49" s="129">
        <v>47</v>
      </c>
      <c r="B49" s="130">
        <v>7</v>
      </c>
      <c r="C49" s="130">
        <v>12</v>
      </c>
      <c r="D49" s="130">
        <v>19</v>
      </c>
      <c r="E49" s="131">
        <v>9</v>
      </c>
    </row>
    <row r="50" spans="1:5" ht="15">
      <c r="A50" s="132">
        <v>48</v>
      </c>
      <c r="B50" s="133">
        <v>7</v>
      </c>
      <c r="C50" s="133">
        <v>12</v>
      </c>
      <c r="D50" s="133">
        <v>19</v>
      </c>
      <c r="E50" s="134">
        <v>10</v>
      </c>
    </row>
    <row r="51" spans="1:5" ht="15">
      <c r="A51" s="129">
        <v>49</v>
      </c>
      <c r="B51" s="130">
        <v>7</v>
      </c>
      <c r="C51" s="130">
        <v>12</v>
      </c>
      <c r="D51" s="130">
        <v>20</v>
      </c>
      <c r="E51" s="131">
        <v>10</v>
      </c>
    </row>
    <row r="52" spans="1:5" ht="15">
      <c r="A52" s="132">
        <v>50</v>
      </c>
      <c r="B52" s="133">
        <v>8</v>
      </c>
      <c r="C52" s="133">
        <v>12</v>
      </c>
      <c r="D52" s="133">
        <v>20</v>
      </c>
      <c r="E52" s="134">
        <v>10</v>
      </c>
    </row>
    <row r="53" spans="1:5" ht="15">
      <c r="A53" s="129">
        <v>51</v>
      </c>
      <c r="B53" s="130">
        <v>8</v>
      </c>
      <c r="C53" s="130">
        <v>13</v>
      </c>
      <c r="D53" s="130">
        <v>20</v>
      </c>
      <c r="E53" s="131">
        <v>10</v>
      </c>
    </row>
    <row r="54" spans="1:5" ht="15">
      <c r="A54" s="132">
        <v>52</v>
      </c>
      <c r="B54" s="133">
        <v>8</v>
      </c>
      <c r="C54" s="133">
        <v>13</v>
      </c>
      <c r="D54" s="133">
        <v>21</v>
      </c>
      <c r="E54" s="134">
        <v>10</v>
      </c>
    </row>
    <row r="55" spans="1:5" ht="15">
      <c r="A55" s="129">
        <v>53</v>
      </c>
      <c r="B55" s="130">
        <v>8</v>
      </c>
      <c r="C55" s="130">
        <v>13</v>
      </c>
      <c r="D55" s="130">
        <v>21</v>
      </c>
      <c r="E55" s="131">
        <v>11</v>
      </c>
    </row>
    <row r="56" spans="1:5" ht="15">
      <c r="A56" s="132">
        <v>54</v>
      </c>
      <c r="B56" s="133">
        <v>8</v>
      </c>
      <c r="C56" s="133">
        <v>14</v>
      </c>
      <c r="D56" s="133">
        <v>21</v>
      </c>
      <c r="E56" s="134">
        <v>11</v>
      </c>
    </row>
    <row r="57" spans="1:5" ht="15">
      <c r="A57" s="129">
        <v>55</v>
      </c>
      <c r="B57" s="130">
        <v>8</v>
      </c>
      <c r="C57" s="130">
        <v>14</v>
      </c>
      <c r="D57" s="130">
        <v>22</v>
      </c>
      <c r="E57" s="131">
        <v>11</v>
      </c>
    </row>
    <row r="58" spans="1:5" ht="15">
      <c r="A58" s="132">
        <v>56</v>
      </c>
      <c r="B58" s="133">
        <v>8</v>
      </c>
      <c r="C58" s="133">
        <v>14</v>
      </c>
      <c r="D58" s="133">
        <v>23</v>
      </c>
      <c r="E58" s="134">
        <v>11</v>
      </c>
    </row>
    <row r="59" spans="1:5" ht="15">
      <c r="A59" s="129">
        <v>57</v>
      </c>
      <c r="B59" s="130">
        <v>9</v>
      </c>
      <c r="C59" s="130">
        <v>14</v>
      </c>
      <c r="D59" s="130">
        <v>23</v>
      </c>
      <c r="E59" s="131">
        <v>11</v>
      </c>
    </row>
    <row r="60" spans="1:5" ht="15">
      <c r="A60" s="132">
        <v>58</v>
      </c>
      <c r="B60" s="133">
        <v>9</v>
      </c>
      <c r="C60" s="133">
        <v>15</v>
      </c>
      <c r="D60" s="133">
        <v>23</v>
      </c>
      <c r="E60" s="134">
        <v>11</v>
      </c>
    </row>
    <row r="61" spans="1:5" ht="15">
      <c r="A61" s="129">
        <v>59</v>
      </c>
      <c r="B61" s="130">
        <v>9</v>
      </c>
      <c r="C61" s="130">
        <v>15</v>
      </c>
      <c r="D61" s="130">
        <v>24</v>
      </c>
      <c r="E61" s="131">
        <v>11</v>
      </c>
    </row>
    <row r="62" spans="1:5" ht="15">
      <c r="A62" s="132">
        <v>60</v>
      </c>
      <c r="B62" s="133">
        <v>9</v>
      </c>
      <c r="C62" s="133">
        <v>15</v>
      </c>
      <c r="D62" s="133">
        <v>24</v>
      </c>
      <c r="E62" s="134">
        <v>12</v>
      </c>
    </row>
    <row r="63" spans="1:5" ht="15">
      <c r="A63" s="129">
        <v>61</v>
      </c>
      <c r="B63" s="130">
        <v>9</v>
      </c>
      <c r="C63" s="130">
        <v>15</v>
      </c>
      <c r="D63" s="130">
        <v>25</v>
      </c>
      <c r="E63" s="131">
        <v>12</v>
      </c>
    </row>
    <row r="64" spans="1:5" ht="15">
      <c r="A64" s="132">
        <v>62</v>
      </c>
      <c r="B64" s="133">
        <v>9</v>
      </c>
      <c r="C64" s="133">
        <v>16</v>
      </c>
      <c r="D64" s="133">
        <v>25</v>
      </c>
      <c r="E64" s="134">
        <v>12</v>
      </c>
    </row>
    <row r="65" spans="1:5" ht="15">
      <c r="A65" s="129">
        <v>63</v>
      </c>
      <c r="B65" s="130">
        <v>9</v>
      </c>
      <c r="C65" s="130">
        <v>16</v>
      </c>
      <c r="D65" s="130">
        <v>25</v>
      </c>
      <c r="E65" s="131">
        <v>13</v>
      </c>
    </row>
    <row r="66" spans="1:5" ht="15">
      <c r="A66" s="132">
        <v>64</v>
      </c>
      <c r="B66" s="133">
        <v>10</v>
      </c>
      <c r="C66" s="133">
        <v>16</v>
      </c>
      <c r="D66" s="133">
        <v>25</v>
      </c>
      <c r="E66" s="134">
        <v>13</v>
      </c>
    </row>
    <row r="67" spans="1:5" ht="15">
      <c r="A67" s="129">
        <v>65</v>
      </c>
      <c r="B67" s="130">
        <v>10</v>
      </c>
      <c r="C67" s="130">
        <v>16</v>
      </c>
      <c r="D67" s="130">
        <v>26</v>
      </c>
      <c r="E67" s="131">
        <v>13</v>
      </c>
    </row>
    <row r="68" spans="1:5" ht="15">
      <c r="A68" s="132">
        <v>66</v>
      </c>
      <c r="B68" s="133">
        <v>10</v>
      </c>
      <c r="C68" s="133">
        <v>17</v>
      </c>
      <c r="D68" s="133">
        <v>26</v>
      </c>
      <c r="E68" s="134">
        <v>13</v>
      </c>
    </row>
    <row r="69" spans="1:5" ht="15">
      <c r="A69" s="129">
        <v>67</v>
      </c>
      <c r="B69" s="130">
        <v>10</v>
      </c>
      <c r="C69" s="130">
        <v>17</v>
      </c>
      <c r="D69" s="130">
        <v>27</v>
      </c>
      <c r="E69" s="131">
        <v>13</v>
      </c>
    </row>
    <row r="70" spans="1:5" ht="15">
      <c r="A70" s="132">
        <v>68</v>
      </c>
      <c r="B70" s="133">
        <v>10</v>
      </c>
      <c r="C70" s="133">
        <v>17</v>
      </c>
      <c r="D70" s="133">
        <v>27</v>
      </c>
      <c r="E70" s="134">
        <v>14</v>
      </c>
    </row>
    <row r="71" spans="1:5" ht="15">
      <c r="A71" s="129">
        <v>69</v>
      </c>
      <c r="B71" s="130">
        <v>10</v>
      </c>
      <c r="C71" s="130">
        <v>17</v>
      </c>
      <c r="D71" s="130">
        <v>28</v>
      </c>
      <c r="E71" s="131">
        <v>14</v>
      </c>
    </row>
    <row r="72" spans="1:5" ht="15">
      <c r="A72" s="132">
        <v>70</v>
      </c>
      <c r="B72" s="133">
        <v>11</v>
      </c>
      <c r="C72" s="133">
        <v>17</v>
      </c>
      <c r="D72" s="133">
        <v>28</v>
      </c>
      <c r="E72" s="134">
        <v>14</v>
      </c>
    </row>
    <row r="73" spans="1:5" ht="15">
      <c r="A73" s="129">
        <v>71</v>
      </c>
      <c r="B73" s="130">
        <v>11</v>
      </c>
      <c r="C73" s="130">
        <v>18</v>
      </c>
      <c r="D73" s="130">
        <v>28</v>
      </c>
      <c r="E73" s="131">
        <v>14</v>
      </c>
    </row>
    <row r="74" spans="1:5" ht="15">
      <c r="A74" s="132">
        <v>72</v>
      </c>
      <c r="B74" s="133">
        <v>11</v>
      </c>
      <c r="C74" s="133">
        <v>18</v>
      </c>
      <c r="D74" s="133">
        <v>29</v>
      </c>
      <c r="E74" s="134">
        <v>14</v>
      </c>
    </row>
    <row r="75" spans="1:5" ht="15">
      <c r="A75" s="129">
        <v>73</v>
      </c>
      <c r="B75" s="130">
        <v>11</v>
      </c>
      <c r="C75" s="130">
        <v>18</v>
      </c>
      <c r="D75" s="130">
        <v>29</v>
      </c>
      <c r="E75" s="131">
        <v>15</v>
      </c>
    </row>
    <row r="76" spans="1:5" ht="15">
      <c r="A76" s="132">
        <v>74</v>
      </c>
      <c r="B76" s="133">
        <v>11</v>
      </c>
      <c r="C76" s="133">
        <v>19</v>
      </c>
      <c r="D76" s="133">
        <v>29</v>
      </c>
      <c r="E76" s="134">
        <v>15</v>
      </c>
    </row>
    <row r="77" spans="1:5" ht="15">
      <c r="A77" s="129">
        <v>75</v>
      </c>
      <c r="B77" s="130">
        <v>11</v>
      </c>
      <c r="C77" s="130">
        <v>19</v>
      </c>
      <c r="D77" s="130">
        <v>30</v>
      </c>
      <c r="E77" s="131">
        <v>15</v>
      </c>
    </row>
    <row r="78" spans="1:5" ht="15">
      <c r="A78" s="132">
        <v>76</v>
      </c>
      <c r="B78" s="133">
        <v>11</v>
      </c>
      <c r="C78" s="133">
        <v>19</v>
      </c>
      <c r="D78" s="133">
        <v>31</v>
      </c>
      <c r="E78" s="134">
        <v>15</v>
      </c>
    </row>
    <row r="79" spans="1:5" ht="15">
      <c r="A79" s="129">
        <v>77</v>
      </c>
      <c r="B79" s="130">
        <v>12</v>
      </c>
      <c r="C79" s="130">
        <v>19</v>
      </c>
      <c r="D79" s="130">
        <v>31</v>
      </c>
      <c r="E79" s="131">
        <v>15</v>
      </c>
    </row>
    <row r="80" spans="1:5" ht="15">
      <c r="A80" s="132">
        <v>78</v>
      </c>
      <c r="B80" s="133">
        <v>12</v>
      </c>
      <c r="C80" s="133">
        <v>20</v>
      </c>
      <c r="D80" s="133">
        <v>31</v>
      </c>
      <c r="E80" s="134">
        <v>15</v>
      </c>
    </row>
    <row r="81" spans="1:5" ht="15">
      <c r="A81" s="129">
        <v>79</v>
      </c>
      <c r="B81" s="130">
        <v>12</v>
      </c>
      <c r="C81" s="130">
        <v>20</v>
      </c>
      <c r="D81" s="130">
        <v>32</v>
      </c>
      <c r="E81" s="131">
        <v>15</v>
      </c>
    </row>
    <row r="82" spans="1:5" ht="15">
      <c r="A82" s="132">
        <v>80</v>
      </c>
      <c r="B82" s="133">
        <v>12</v>
      </c>
      <c r="C82" s="133">
        <v>20</v>
      </c>
      <c r="D82" s="133">
        <v>32</v>
      </c>
      <c r="E82" s="134">
        <v>16</v>
      </c>
    </row>
    <row r="83" spans="1:5" ht="15">
      <c r="A83" s="129">
        <v>81</v>
      </c>
      <c r="B83" s="130">
        <v>12</v>
      </c>
      <c r="C83" s="130">
        <v>20</v>
      </c>
      <c r="D83" s="130">
        <v>33</v>
      </c>
      <c r="E83" s="131">
        <v>16</v>
      </c>
    </row>
    <row r="84" spans="1:5" ht="15">
      <c r="A84" s="132">
        <v>82</v>
      </c>
      <c r="B84" s="133">
        <v>12</v>
      </c>
      <c r="C84" s="133">
        <v>21</v>
      </c>
      <c r="D84" s="133">
        <v>33</v>
      </c>
      <c r="E84" s="134">
        <v>16</v>
      </c>
    </row>
    <row r="85" spans="1:5" ht="15">
      <c r="A85" s="129">
        <v>83</v>
      </c>
      <c r="B85" s="130">
        <v>12</v>
      </c>
      <c r="C85" s="130">
        <v>21</v>
      </c>
      <c r="D85" s="130">
        <v>33</v>
      </c>
      <c r="E85" s="131">
        <v>17</v>
      </c>
    </row>
    <row r="86" spans="1:5" ht="15">
      <c r="A86" s="132">
        <v>84</v>
      </c>
      <c r="B86" s="133">
        <v>13</v>
      </c>
      <c r="C86" s="133">
        <v>21</v>
      </c>
      <c r="D86" s="133">
        <v>33</v>
      </c>
      <c r="E86" s="134">
        <v>17</v>
      </c>
    </row>
    <row r="87" spans="1:5" ht="15">
      <c r="A87" s="129">
        <v>85</v>
      </c>
      <c r="B87" s="130">
        <v>13</v>
      </c>
      <c r="C87" s="130">
        <v>21</v>
      </c>
      <c r="D87" s="130">
        <v>34</v>
      </c>
      <c r="E87" s="131">
        <v>17</v>
      </c>
    </row>
    <row r="88" spans="1:5" ht="15">
      <c r="A88" s="132">
        <v>86</v>
      </c>
      <c r="B88" s="133">
        <v>13</v>
      </c>
      <c r="C88" s="133">
        <v>22</v>
      </c>
      <c r="D88" s="133">
        <v>34</v>
      </c>
      <c r="E88" s="134">
        <v>17</v>
      </c>
    </row>
    <row r="89" spans="1:5" ht="15">
      <c r="A89" s="129">
        <v>87</v>
      </c>
      <c r="B89" s="130">
        <v>13</v>
      </c>
      <c r="C89" s="130">
        <v>22</v>
      </c>
      <c r="D89" s="130">
        <v>35</v>
      </c>
      <c r="E89" s="131">
        <v>17</v>
      </c>
    </row>
    <row r="90" spans="1:5" ht="15">
      <c r="A90" s="132">
        <v>88</v>
      </c>
      <c r="B90" s="133">
        <v>13</v>
      </c>
      <c r="C90" s="133">
        <v>22</v>
      </c>
      <c r="D90" s="133">
        <v>35</v>
      </c>
      <c r="E90" s="134">
        <v>18</v>
      </c>
    </row>
    <row r="91" spans="1:5" ht="15">
      <c r="A91" s="129">
        <v>89</v>
      </c>
      <c r="B91" s="130">
        <v>13</v>
      </c>
      <c r="C91" s="130">
        <v>22</v>
      </c>
      <c r="D91" s="130">
        <v>36</v>
      </c>
      <c r="E91" s="131">
        <v>18</v>
      </c>
    </row>
    <row r="92" spans="1:5" ht="15">
      <c r="A92" s="132">
        <v>90</v>
      </c>
      <c r="B92" s="133">
        <v>14</v>
      </c>
      <c r="C92" s="133">
        <v>22</v>
      </c>
      <c r="D92" s="133">
        <v>36</v>
      </c>
      <c r="E92" s="134">
        <v>18</v>
      </c>
    </row>
    <row r="93" spans="1:5" ht="15">
      <c r="A93" s="129">
        <v>91</v>
      </c>
      <c r="B93" s="130">
        <v>14</v>
      </c>
      <c r="C93" s="130">
        <v>23</v>
      </c>
      <c r="D93" s="130">
        <v>36</v>
      </c>
      <c r="E93" s="131">
        <v>18</v>
      </c>
    </row>
    <row r="94" spans="1:5" ht="15">
      <c r="A94" s="132">
        <v>92</v>
      </c>
      <c r="B94" s="133">
        <v>14</v>
      </c>
      <c r="C94" s="133">
        <v>23</v>
      </c>
      <c r="D94" s="133">
        <v>37</v>
      </c>
      <c r="E94" s="134">
        <v>18</v>
      </c>
    </row>
    <row r="95" spans="1:5" ht="15">
      <c r="A95" s="129">
        <v>93</v>
      </c>
      <c r="B95" s="130">
        <v>14</v>
      </c>
      <c r="C95" s="130">
        <v>23</v>
      </c>
      <c r="D95" s="130">
        <v>37</v>
      </c>
      <c r="E95" s="131">
        <v>19</v>
      </c>
    </row>
    <row r="96" spans="1:5" ht="15">
      <c r="A96" s="132">
        <v>94</v>
      </c>
      <c r="B96" s="133">
        <v>14</v>
      </c>
      <c r="C96" s="133">
        <v>24</v>
      </c>
      <c r="D96" s="133">
        <v>37</v>
      </c>
      <c r="E96" s="134">
        <v>19</v>
      </c>
    </row>
    <row r="97" spans="1:5" ht="15">
      <c r="A97" s="129">
        <v>95</v>
      </c>
      <c r="B97" s="130">
        <v>14</v>
      </c>
      <c r="C97" s="130">
        <v>24</v>
      </c>
      <c r="D97" s="130">
        <v>38</v>
      </c>
      <c r="E97" s="131">
        <v>19</v>
      </c>
    </row>
    <row r="98" spans="1:5" ht="15">
      <c r="A98" s="132">
        <v>96</v>
      </c>
      <c r="B98" s="133">
        <v>14</v>
      </c>
      <c r="C98" s="133">
        <v>24</v>
      </c>
      <c r="D98" s="133">
        <v>39</v>
      </c>
      <c r="E98" s="134">
        <v>19</v>
      </c>
    </row>
    <row r="99" spans="1:5" ht="15">
      <c r="A99" s="129">
        <v>97</v>
      </c>
      <c r="B99" s="130">
        <v>15</v>
      </c>
      <c r="C99" s="130">
        <v>24</v>
      </c>
      <c r="D99" s="130">
        <v>39</v>
      </c>
      <c r="E99" s="131">
        <v>19</v>
      </c>
    </row>
    <row r="100" spans="1:5" ht="15">
      <c r="A100" s="132">
        <v>98</v>
      </c>
      <c r="B100" s="133">
        <v>15</v>
      </c>
      <c r="C100" s="133">
        <v>25</v>
      </c>
      <c r="D100" s="133">
        <v>39</v>
      </c>
      <c r="E100" s="134">
        <v>19</v>
      </c>
    </row>
    <row r="101" spans="1:5" ht="15">
      <c r="A101" s="129">
        <v>99</v>
      </c>
      <c r="B101" s="130">
        <v>15</v>
      </c>
      <c r="C101" s="130">
        <v>25</v>
      </c>
      <c r="D101" s="130">
        <v>40</v>
      </c>
      <c r="E101" s="131">
        <v>19</v>
      </c>
    </row>
    <row r="102" spans="1:5" ht="15">
      <c r="A102" s="132">
        <v>100</v>
      </c>
      <c r="B102" s="133">
        <v>15</v>
      </c>
      <c r="C102" s="133">
        <v>25</v>
      </c>
      <c r="D102" s="133">
        <v>40</v>
      </c>
      <c r="E102" s="134">
        <v>20</v>
      </c>
    </row>
    <row r="103" spans="1:5" ht="15">
      <c r="A103" s="129">
        <v>101</v>
      </c>
      <c r="B103" s="130">
        <v>15</v>
      </c>
      <c r="C103" s="130">
        <v>25</v>
      </c>
      <c r="D103" s="130">
        <v>41</v>
      </c>
      <c r="E103" s="131">
        <v>20</v>
      </c>
    </row>
    <row r="104" spans="1:5" ht="15">
      <c r="A104" s="132">
        <v>102</v>
      </c>
      <c r="B104" s="133">
        <v>15</v>
      </c>
      <c r="C104" s="133">
        <v>26</v>
      </c>
      <c r="D104" s="133">
        <v>41</v>
      </c>
      <c r="E104" s="134">
        <v>20</v>
      </c>
    </row>
    <row r="105" spans="1:5" ht="15">
      <c r="A105" s="129">
        <v>103</v>
      </c>
      <c r="B105" s="130">
        <v>15</v>
      </c>
      <c r="C105" s="130">
        <v>26</v>
      </c>
      <c r="D105" s="130">
        <v>41</v>
      </c>
      <c r="E105" s="131">
        <v>21</v>
      </c>
    </row>
    <row r="106" spans="1:5" ht="15">
      <c r="A106" s="132">
        <v>104</v>
      </c>
      <c r="B106" s="133">
        <v>16</v>
      </c>
      <c r="C106" s="133">
        <v>26</v>
      </c>
      <c r="D106" s="133">
        <v>41</v>
      </c>
      <c r="E106" s="134">
        <v>21</v>
      </c>
    </row>
    <row r="107" spans="1:5" ht="15">
      <c r="A107" s="129">
        <v>105</v>
      </c>
      <c r="B107" s="130">
        <v>16</v>
      </c>
      <c r="C107" s="130">
        <v>26</v>
      </c>
      <c r="D107" s="130">
        <v>42</v>
      </c>
      <c r="E107" s="131">
        <v>21</v>
      </c>
    </row>
    <row r="108" spans="1:5" ht="15">
      <c r="A108" s="132">
        <v>106</v>
      </c>
      <c r="B108" s="133">
        <v>16</v>
      </c>
      <c r="C108" s="133">
        <v>27</v>
      </c>
      <c r="D108" s="133">
        <v>42</v>
      </c>
      <c r="E108" s="134">
        <v>21</v>
      </c>
    </row>
    <row r="109" spans="1:5" ht="15">
      <c r="A109" s="129">
        <v>107</v>
      </c>
      <c r="B109" s="130">
        <v>16</v>
      </c>
      <c r="C109" s="130">
        <v>27</v>
      </c>
      <c r="D109" s="130">
        <v>43</v>
      </c>
      <c r="E109" s="131">
        <v>21</v>
      </c>
    </row>
    <row r="110" spans="1:5" ht="15">
      <c r="A110" s="132">
        <v>108</v>
      </c>
      <c r="B110" s="133">
        <v>16</v>
      </c>
      <c r="C110" s="133">
        <v>27</v>
      </c>
      <c r="D110" s="133">
        <v>43</v>
      </c>
      <c r="E110" s="134">
        <v>22</v>
      </c>
    </row>
    <row r="111" spans="1:5" ht="15">
      <c r="A111" s="129">
        <v>109</v>
      </c>
      <c r="B111" s="130">
        <v>16</v>
      </c>
      <c r="C111" s="130">
        <v>27</v>
      </c>
      <c r="D111" s="130">
        <v>44</v>
      </c>
      <c r="E111" s="131">
        <v>22</v>
      </c>
    </row>
    <row r="112" spans="1:5" ht="15">
      <c r="A112" s="132">
        <v>110</v>
      </c>
      <c r="B112" s="133">
        <v>17</v>
      </c>
      <c r="C112" s="133">
        <v>27</v>
      </c>
      <c r="D112" s="133">
        <v>44</v>
      </c>
      <c r="E112" s="134">
        <v>22</v>
      </c>
    </row>
    <row r="113" spans="1:5" ht="15">
      <c r="A113" s="129">
        <v>111</v>
      </c>
      <c r="B113" s="130">
        <v>17</v>
      </c>
      <c r="C113" s="130">
        <v>28</v>
      </c>
      <c r="D113" s="130">
        <v>44</v>
      </c>
      <c r="E113" s="131">
        <v>22</v>
      </c>
    </row>
    <row r="114" spans="1:5" ht="15">
      <c r="A114" s="132">
        <v>112</v>
      </c>
      <c r="B114" s="133">
        <v>17</v>
      </c>
      <c r="C114" s="133">
        <v>28</v>
      </c>
      <c r="D114" s="133">
        <v>45</v>
      </c>
      <c r="E114" s="134">
        <v>22</v>
      </c>
    </row>
    <row r="115" spans="1:5" ht="15">
      <c r="A115" s="129">
        <v>113</v>
      </c>
      <c r="B115" s="130">
        <v>17</v>
      </c>
      <c r="C115" s="130">
        <v>28</v>
      </c>
      <c r="D115" s="130">
        <v>45</v>
      </c>
      <c r="E115" s="131">
        <v>23</v>
      </c>
    </row>
    <row r="116" spans="1:5" ht="15">
      <c r="A116" s="132">
        <v>114</v>
      </c>
      <c r="B116" s="133">
        <v>17</v>
      </c>
      <c r="C116" s="133">
        <v>29</v>
      </c>
      <c r="D116" s="133">
        <v>45</v>
      </c>
      <c r="E116" s="134">
        <v>23</v>
      </c>
    </row>
    <row r="117" spans="1:5" ht="15">
      <c r="A117" s="129">
        <v>115</v>
      </c>
      <c r="B117" s="130">
        <v>17</v>
      </c>
      <c r="C117" s="130">
        <v>29</v>
      </c>
      <c r="D117" s="130">
        <v>46</v>
      </c>
      <c r="E117" s="131">
        <v>23</v>
      </c>
    </row>
    <row r="118" spans="1:5" ht="15">
      <c r="A118" s="132">
        <v>116</v>
      </c>
      <c r="B118" s="133">
        <v>17</v>
      </c>
      <c r="C118" s="133">
        <v>29</v>
      </c>
      <c r="D118" s="133">
        <v>47</v>
      </c>
      <c r="E118" s="134">
        <v>23</v>
      </c>
    </row>
    <row r="119" spans="1:5" ht="15">
      <c r="A119" s="129">
        <v>117</v>
      </c>
      <c r="B119" s="130">
        <v>18</v>
      </c>
      <c r="C119" s="130">
        <v>29</v>
      </c>
      <c r="D119" s="130">
        <v>47</v>
      </c>
      <c r="E119" s="131">
        <v>23</v>
      </c>
    </row>
    <row r="120" spans="1:5" ht="15">
      <c r="A120" s="132">
        <v>118</v>
      </c>
      <c r="B120" s="133">
        <v>18</v>
      </c>
      <c r="C120" s="133">
        <v>30</v>
      </c>
      <c r="D120" s="133">
        <v>47</v>
      </c>
      <c r="E120" s="134">
        <v>23</v>
      </c>
    </row>
    <row r="121" spans="1:5" ht="15">
      <c r="A121" s="129">
        <v>119</v>
      </c>
      <c r="B121" s="130">
        <v>18</v>
      </c>
      <c r="C121" s="130">
        <v>30</v>
      </c>
      <c r="D121" s="130">
        <v>48</v>
      </c>
      <c r="E121" s="131">
        <v>23</v>
      </c>
    </row>
    <row r="122" spans="1:5" ht="15">
      <c r="A122" s="132">
        <v>120</v>
      </c>
      <c r="B122" s="133">
        <v>18</v>
      </c>
      <c r="C122" s="133">
        <v>30</v>
      </c>
      <c r="D122" s="133">
        <v>48</v>
      </c>
      <c r="E122" s="134">
        <v>24</v>
      </c>
    </row>
    <row r="123" spans="1:5" ht="15">
      <c r="A123" s="129">
        <v>121</v>
      </c>
      <c r="B123" s="130">
        <v>18</v>
      </c>
      <c r="C123" s="130">
        <v>30</v>
      </c>
      <c r="D123" s="130">
        <v>49</v>
      </c>
      <c r="E123" s="131">
        <v>24</v>
      </c>
    </row>
    <row r="124" spans="1:5" ht="15">
      <c r="A124" s="132">
        <v>122</v>
      </c>
      <c r="B124" s="133">
        <v>18</v>
      </c>
      <c r="C124" s="133">
        <v>31</v>
      </c>
      <c r="D124" s="133">
        <v>49</v>
      </c>
      <c r="E124" s="134">
        <v>24</v>
      </c>
    </row>
    <row r="125" spans="1:5" ht="15">
      <c r="A125" s="129">
        <v>123</v>
      </c>
      <c r="B125" s="130">
        <v>18</v>
      </c>
      <c r="C125" s="130">
        <v>31</v>
      </c>
      <c r="D125" s="130">
        <v>49</v>
      </c>
      <c r="E125" s="131">
        <v>25</v>
      </c>
    </row>
    <row r="126" spans="1:5" ht="15">
      <c r="A126" s="132">
        <v>124</v>
      </c>
      <c r="B126" s="133">
        <v>19</v>
      </c>
      <c r="C126" s="133">
        <v>31</v>
      </c>
      <c r="D126" s="133">
        <v>49</v>
      </c>
      <c r="E126" s="134">
        <v>25</v>
      </c>
    </row>
    <row r="127" spans="1:5" ht="15">
      <c r="A127" s="129">
        <v>125</v>
      </c>
      <c r="B127" s="130">
        <v>19</v>
      </c>
      <c r="C127" s="130">
        <v>31</v>
      </c>
      <c r="D127" s="130">
        <v>50</v>
      </c>
      <c r="E127" s="131">
        <v>25</v>
      </c>
    </row>
    <row r="128" spans="1:5" ht="15">
      <c r="A128" s="132">
        <v>126</v>
      </c>
      <c r="B128" s="133">
        <v>19</v>
      </c>
      <c r="C128" s="133">
        <v>32</v>
      </c>
      <c r="D128" s="133">
        <v>50</v>
      </c>
      <c r="E128" s="134">
        <v>25</v>
      </c>
    </row>
    <row r="129" spans="1:5" ht="15">
      <c r="A129" s="129">
        <v>127</v>
      </c>
      <c r="B129" s="130">
        <v>19</v>
      </c>
      <c r="C129" s="130">
        <v>32</v>
      </c>
      <c r="D129" s="130">
        <v>51</v>
      </c>
      <c r="E129" s="131">
        <v>25</v>
      </c>
    </row>
    <row r="130" spans="1:5" ht="15">
      <c r="A130" s="132">
        <v>128</v>
      </c>
      <c r="B130" s="133">
        <v>19</v>
      </c>
      <c r="C130" s="133">
        <v>32</v>
      </c>
      <c r="D130" s="133">
        <v>51</v>
      </c>
      <c r="E130" s="134">
        <v>26</v>
      </c>
    </row>
    <row r="131" spans="1:5" ht="15">
      <c r="A131" s="129">
        <v>129</v>
      </c>
      <c r="B131" s="130">
        <v>19</v>
      </c>
      <c r="C131" s="130">
        <v>32</v>
      </c>
      <c r="D131" s="130">
        <v>52</v>
      </c>
      <c r="E131" s="131">
        <v>26</v>
      </c>
    </row>
    <row r="132" spans="1:5" ht="15">
      <c r="A132" s="132">
        <v>130</v>
      </c>
      <c r="B132" s="133">
        <v>20</v>
      </c>
      <c r="C132" s="133">
        <v>32</v>
      </c>
      <c r="D132" s="133">
        <v>52</v>
      </c>
      <c r="E132" s="134">
        <v>26</v>
      </c>
    </row>
    <row r="133" spans="1:5" ht="15">
      <c r="A133" s="129">
        <v>131</v>
      </c>
      <c r="B133" s="130">
        <v>20</v>
      </c>
      <c r="C133" s="130">
        <v>33</v>
      </c>
      <c r="D133" s="130">
        <v>52</v>
      </c>
      <c r="E133" s="131">
        <v>26</v>
      </c>
    </row>
    <row r="134" spans="1:5" ht="15">
      <c r="A134" s="132">
        <v>132</v>
      </c>
      <c r="B134" s="133">
        <v>20</v>
      </c>
      <c r="C134" s="133">
        <v>33</v>
      </c>
      <c r="D134" s="133">
        <v>53</v>
      </c>
      <c r="E134" s="134">
        <v>26</v>
      </c>
    </row>
    <row r="135" spans="1:5" ht="15">
      <c r="A135" s="129">
        <v>133</v>
      </c>
      <c r="B135" s="130">
        <v>20</v>
      </c>
      <c r="C135" s="130">
        <v>33</v>
      </c>
      <c r="D135" s="130">
        <v>53</v>
      </c>
      <c r="E135" s="131">
        <v>27</v>
      </c>
    </row>
    <row r="136" spans="1:5" ht="15">
      <c r="A136" s="132">
        <v>134</v>
      </c>
      <c r="B136" s="133">
        <v>20</v>
      </c>
      <c r="C136" s="133">
        <v>34</v>
      </c>
      <c r="D136" s="133">
        <v>53</v>
      </c>
      <c r="E136" s="134">
        <v>27</v>
      </c>
    </row>
    <row r="137" spans="1:5" ht="15">
      <c r="A137" s="129">
        <v>135</v>
      </c>
      <c r="B137" s="130">
        <v>20</v>
      </c>
      <c r="C137" s="130">
        <v>34</v>
      </c>
      <c r="D137" s="130">
        <v>54</v>
      </c>
      <c r="E137" s="131">
        <v>27</v>
      </c>
    </row>
    <row r="138" spans="1:5" ht="15">
      <c r="A138" s="132">
        <v>136</v>
      </c>
      <c r="B138" s="133">
        <v>20</v>
      </c>
      <c r="C138" s="133">
        <v>34</v>
      </c>
      <c r="D138" s="133">
        <v>55</v>
      </c>
      <c r="E138" s="134">
        <v>27</v>
      </c>
    </row>
    <row r="139" spans="1:5" ht="15">
      <c r="A139" s="129">
        <v>137</v>
      </c>
      <c r="B139" s="130">
        <v>21</v>
      </c>
      <c r="C139" s="130">
        <v>34</v>
      </c>
      <c r="D139" s="130">
        <v>55</v>
      </c>
      <c r="E139" s="131">
        <v>27</v>
      </c>
    </row>
    <row r="140" spans="1:5" ht="15">
      <c r="A140" s="132">
        <v>138</v>
      </c>
      <c r="B140" s="133">
        <v>21</v>
      </c>
      <c r="C140" s="133">
        <v>35</v>
      </c>
      <c r="D140" s="133">
        <v>55</v>
      </c>
      <c r="E140" s="134">
        <v>27</v>
      </c>
    </row>
    <row r="141" spans="1:5" ht="15">
      <c r="A141" s="129">
        <v>139</v>
      </c>
      <c r="B141" s="130">
        <v>21</v>
      </c>
      <c r="C141" s="130">
        <v>35</v>
      </c>
      <c r="D141" s="130">
        <v>56</v>
      </c>
      <c r="E141" s="131">
        <v>27</v>
      </c>
    </row>
    <row r="142" spans="1:5" ht="15">
      <c r="A142" s="132">
        <v>140</v>
      </c>
      <c r="B142" s="133">
        <v>21</v>
      </c>
      <c r="C142" s="133">
        <v>35</v>
      </c>
      <c r="D142" s="133">
        <v>56</v>
      </c>
      <c r="E142" s="134">
        <v>28</v>
      </c>
    </row>
    <row r="143" spans="1:5" ht="15">
      <c r="A143" s="129">
        <v>141</v>
      </c>
      <c r="B143" s="130">
        <v>21</v>
      </c>
      <c r="C143" s="130">
        <v>35</v>
      </c>
      <c r="D143" s="130">
        <v>57</v>
      </c>
      <c r="E143" s="131">
        <v>28</v>
      </c>
    </row>
    <row r="144" spans="1:5" ht="15">
      <c r="A144" s="132">
        <v>142</v>
      </c>
      <c r="B144" s="133">
        <v>21</v>
      </c>
      <c r="C144" s="133">
        <v>36</v>
      </c>
      <c r="D144" s="133">
        <v>57</v>
      </c>
      <c r="E144" s="134">
        <v>28</v>
      </c>
    </row>
    <row r="145" spans="1:5" ht="15">
      <c r="A145" s="129">
        <v>143</v>
      </c>
      <c r="B145" s="130">
        <v>21</v>
      </c>
      <c r="C145" s="130">
        <v>36</v>
      </c>
      <c r="D145" s="130">
        <v>57</v>
      </c>
      <c r="E145" s="131">
        <v>29</v>
      </c>
    </row>
    <row r="146" spans="1:5" ht="15">
      <c r="A146" s="132">
        <v>144</v>
      </c>
      <c r="B146" s="133">
        <v>22</v>
      </c>
      <c r="C146" s="133">
        <v>36</v>
      </c>
      <c r="D146" s="133">
        <v>57</v>
      </c>
      <c r="E146" s="134">
        <v>29</v>
      </c>
    </row>
    <row r="147" spans="1:5" ht="15">
      <c r="A147" s="129">
        <v>145</v>
      </c>
      <c r="B147" s="130">
        <v>22</v>
      </c>
      <c r="C147" s="130">
        <v>36</v>
      </c>
      <c r="D147" s="130">
        <v>58</v>
      </c>
      <c r="E147" s="131">
        <v>29</v>
      </c>
    </row>
    <row r="148" spans="1:5" ht="15">
      <c r="A148" s="132">
        <v>146</v>
      </c>
      <c r="B148" s="133">
        <v>22</v>
      </c>
      <c r="C148" s="133">
        <v>37</v>
      </c>
      <c r="D148" s="133">
        <v>58</v>
      </c>
      <c r="E148" s="134">
        <v>29</v>
      </c>
    </row>
    <row r="149" spans="1:5" ht="15">
      <c r="A149" s="129">
        <v>147</v>
      </c>
      <c r="B149" s="130">
        <v>22</v>
      </c>
      <c r="C149" s="130">
        <v>37</v>
      </c>
      <c r="D149" s="130">
        <v>59</v>
      </c>
      <c r="E149" s="131">
        <v>29</v>
      </c>
    </row>
    <row r="150" spans="1:5" ht="15">
      <c r="A150" s="132">
        <v>148</v>
      </c>
      <c r="B150" s="133">
        <v>22</v>
      </c>
      <c r="C150" s="133">
        <v>37</v>
      </c>
      <c r="D150" s="133">
        <v>59</v>
      </c>
      <c r="E150" s="134">
        <v>30</v>
      </c>
    </row>
    <row r="151" spans="1:5" ht="15">
      <c r="A151" s="129">
        <v>149</v>
      </c>
      <c r="B151" s="130">
        <v>22</v>
      </c>
      <c r="C151" s="130">
        <v>37</v>
      </c>
      <c r="D151" s="130">
        <v>60</v>
      </c>
      <c r="E151" s="131">
        <v>30</v>
      </c>
    </row>
    <row r="152" spans="1:5" ht="15">
      <c r="A152" s="132">
        <v>150</v>
      </c>
      <c r="B152" s="133">
        <v>23</v>
      </c>
      <c r="C152" s="133">
        <v>37</v>
      </c>
      <c r="D152" s="133">
        <v>60</v>
      </c>
      <c r="E152" s="134">
        <v>30</v>
      </c>
    </row>
    <row r="153" spans="1:5" ht="15">
      <c r="A153" s="129">
        <v>151</v>
      </c>
      <c r="B153" s="130">
        <v>23</v>
      </c>
      <c r="C153" s="130">
        <v>38</v>
      </c>
      <c r="D153" s="130">
        <v>60</v>
      </c>
      <c r="E153" s="131">
        <v>30</v>
      </c>
    </row>
    <row r="154" spans="1:5" ht="15">
      <c r="A154" s="132">
        <v>152</v>
      </c>
      <c r="B154" s="133">
        <v>23</v>
      </c>
      <c r="C154" s="133">
        <v>38</v>
      </c>
      <c r="D154" s="133">
        <v>61</v>
      </c>
      <c r="E154" s="134">
        <v>30</v>
      </c>
    </row>
    <row r="155" spans="1:5" ht="15">
      <c r="A155" s="129">
        <v>153</v>
      </c>
      <c r="B155" s="130">
        <v>23</v>
      </c>
      <c r="C155" s="130">
        <v>38</v>
      </c>
      <c r="D155" s="130">
        <v>61</v>
      </c>
      <c r="E155" s="131">
        <v>31</v>
      </c>
    </row>
    <row r="156" spans="1:5" ht="15">
      <c r="A156" s="132">
        <v>154</v>
      </c>
      <c r="B156" s="133">
        <v>23</v>
      </c>
      <c r="C156" s="133">
        <v>39</v>
      </c>
      <c r="D156" s="133">
        <v>61</v>
      </c>
      <c r="E156" s="134">
        <v>31</v>
      </c>
    </row>
    <row r="157" spans="1:5" ht="15">
      <c r="A157" s="129">
        <v>155</v>
      </c>
      <c r="B157" s="130">
        <v>23</v>
      </c>
      <c r="C157" s="130">
        <v>39</v>
      </c>
      <c r="D157" s="130">
        <v>62</v>
      </c>
      <c r="E157" s="131">
        <v>31</v>
      </c>
    </row>
    <row r="158" spans="1:5" ht="15">
      <c r="A158" s="132">
        <v>156</v>
      </c>
      <c r="B158" s="133">
        <v>23</v>
      </c>
      <c r="C158" s="133">
        <v>39</v>
      </c>
      <c r="D158" s="133">
        <v>63</v>
      </c>
      <c r="E158" s="134">
        <v>31</v>
      </c>
    </row>
    <row r="159" spans="1:5" ht="15">
      <c r="A159" s="129">
        <v>157</v>
      </c>
      <c r="B159" s="130">
        <v>24</v>
      </c>
      <c r="C159" s="130">
        <v>39</v>
      </c>
      <c r="D159" s="130">
        <v>63</v>
      </c>
      <c r="E159" s="131">
        <v>31</v>
      </c>
    </row>
    <row r="160" spans="1:5" ht="15">
      <c r="A160" s="132">
        <v>158</v>
      </c>
      <c r="B160" s="133">
        <v>24</v>
      </c>
      <c r="C160" s="133">
        <v>40</v>
      </c>
      <c r="D160" s="133">
        <v>63</v>
      </c>
      <c r="E160" s="134">
        <v>31</v>
      </c>
    </row>
    <row r="161" spans="1:5" ht="15">
      <c r="A161" s="129">
        <v>159</v>
      </c>
      <c r="B161" s="130">
        <v>24</v>
      </c>
      <c r="C161" s="130">
        <v>40</v>
      </c>
      <c r="D161" s="130">
        <v>64</v>
      </c>
      <c r="E161" s="131">
        <v>31</v>
      </c>
    </row>
    <row r="162" spans="1:5" ht="15">
      <c r="A162" s="132">
        <v>160</v>
      </c>
      <c r="B162" s="133">
        <v>24</v>
      </c>
      <c r="C162" s="133">
        <v>40</v>
      </c>
      <c r="D162" s="133">
        <v>64</v>
      </c>
      <c r="E162" s="134">
        <v>32</v>
      </c>
    </row>
    <row r="163" spans="1:5" ht="15">
      <c r="A163" s="129">
        <v>161</v>
      </c>
      <c r="B163" s="130">
        <v>24</v>
      </c>
      <c r="C163" s="130">
        <v>40</v>
      </c>
      <c r="D163" s="130">
        <v>65</v>
      </c>
      <c r="E163" s="131">
        <v>32</v>
      </c>
    </row>
    <row r="164" spans="1:5" ht="15">
      <c r="A164" s="132">
        <v>162</v>
      </c>
      <c r="B164" s="133">
        <v>24</v>
      </c>
      <c r="C164" s="133">
        <v>41</v>
      </c>
      <c r="D164" s="133">
        <v>65</v>
      </c>
      <c r="E164" s="134">
        <v>32</v>
      </c>
    </row>
    <row r="165" spans="1:5" ht="15">
      <c r="A165" s="129">
        <v>163</v>
      </c>
      <c r="B165" s="130">
        <v>24</v>
      </c>
      <c r="C165" s="130">
        <v>41</v>
      </c>
      <c r="D165" s="130">
        <v>65</v>
      </c>
      <c r="E165" s="131">
        <v>33</v>
      </c>
    </row>
    <row r="166" spans="1:5" ht="15">
      <c r="A166" s="132">
        <v>164</v>
      </c>
      <c r="B166" s="133">
        <v>25</v>
      </c>
      <c r="C166" s="133">
        <v>41</v>
      </c>
      <c r="D166" s="133">
        <v>65</v>
      </c>
      <c r="E166" s="134">
        <v>33</v>
      </c>
    </row>
    <row r="167" spans="1:5" ht="15">
      <c r="A167" s="129">
        <v>165</v>
      </c>
      <c r="B167" s="130">
        <v>25</v>
      </c>
      <c r="C167" s="130">
        <v>41</v>
      </c>
      <c r="D167" s="130">
        <v>66</v>
      </c>
      <c r="E167" s="131">
        <v>33</v>
      </c>
    </row>
    <row r="168" spans="1:5" ht="15">
      <c r="A168" s="132">
        <v>166</v>
      </c>
      <c r="B168" s="133">
        <v>25</v>
      </c>
      <c r="C168" s="133">
        <v>42</v>
      </c>
      <c r="D168" s="133">
        <v>66</v>
      </c>
      <c r="E168" s="134">
        <v>33</v>
      </c>
    </row>
    <row r="169" spans="1:5" ht="15">
      <c r="A169" s="129">
        <v>167</v>
      </c>
      <c r="B169" s="130">
        <v>25</v>
      </c>
      <c r="C169" s="130">
        <v>42</v>
      </c>
      <c r="D169" s="130">
        <v>67</v>
      </c>
      <c r="E169" s="131">
        <v>33</v>
      </c>
    </row>
    <row r="170" spans="1:5" ht="15">
      <c r="A170" s="132">
        <v>168</v>
      </c>
      <c r="B170" s="133">
        <v>25</v>
      </c>
      <c r="C170" s="133">
        <v>42</v>
      </c>
      <c r="D170" s="133">
        <v>67</v>
      </c>
      <c r="E170" s="134">
        <v>34</v>
      </c>
    </row>
    <row r="171" spans="1:5" ht="15">
      <c r="A171" s="129">
        <v>169</v>
      </c>
      <c r="B171" s="130">
        <v>25</v>
      </c>
      <c r="C171" s="130">
        <v>42</v>
      </c>
      <c r="D171" s="130">
        <v>68</v>
      </c>
      <c r="E171" s="131">
        <v>34</v>
      </c>
    </row>
    <row r="172" spans="1:5" ht="15">
      <c r="A172" s="132">
        <v>170</v>
      </c>
      <c r="B172" s="133">
        <v>26</v>
      </c>
      <c r="C172" s="133">
        <v>42</v>
      </c>
      <c r="D172" s="133">
        <v>68</v>
      </c>
      <c r="E172" s="134">
        <v>34</v>
      </c>
    </row>
    <row r="173" spans="1:5" ht="15">
      <c r="A173" s="129">
        <v>171</v>
      </c>
      <c r="B173" s="130">
        <v>26</v>
      </c>
      <c r="C173" s="130">
        <v>43</v>
      </c>
      <c r="D173" s="130">
        <v>68</v>
      </c>
      <c r="E173" s="131">
        <v>34</v>
      </c>
    </row>
    <row r="174" spans="1:5" ht="15">
      <c r="A174" s="132">
        <v>172</v>
      </c>
      <c r="B174" s="133">
        <v>26</v>
      </c>
      <c r="C174" s="133">
        <v>43</v>
      </c>
      <c r="D174" s="133">
        <v>69</v>
      </c>
      <c r="E174" s="134">
        <v>34</v>
      </c>
    </row>
    <row r="175" spans="1:5" ht="15">
      <c r="A175" s="129">
        <v>173</v>
      </c>
      <c r="B175" s="130">
        <v>26</v>
      </c>
      <c r="C175" s="130">
        <v>43</v>
      </c>
      <c r="D175" s="130">
        <v>69</v>
      </c>
      <c r="E175" s="131">
        <v>35</v>
      </c>
    </row>
    <row r="176" spans="1:5" ht="15">
      <c r="A176" s="132">
        <v>174</v>
      </c>
      <c r="B176" s="133">
        <v>26</v>
      </c>
      <c r="C176" s="133">
        <v>44</v>
      </c>
      <c r="D176" s="133">
        <v>69</v>
      </c>
      <c r="E176" s="134">
        <v>35</v>
      </c>
    </row>
    <row r="177" spans="1:5" ht="15">
      <c r="A177" s="129">
        <v>175</v>
      </c>
      <c r="B177" s="130">
        <v>26</v>
      </c>
      <c r="C177" s="130">
        <v>44</v>
      </c>
      <c r="D177" s="130">
        <v>70</v>
      </c>
      <c r="E177" s="131">
        <v>35</v>
      </c>
    </row>
    <row r="178" spans="1:5" ht="15">
      <c r="A178" s="132">
        <v>176</v>
      </c>
      <c r="B178" s="133">
        <v>26</v>
      </c>
      <c r="C178" s="133">
        <v>44</v>
      </c>
      <c r="D178" s="133">
        <v>71</v>
      </c>
      <c r="E178" s="134">
        <v>35</v>
      </c>
    </row>
    <row r="179" spans="1:5" ht="15">
      <c r="A179" s="129">
        <v>177</v>
      </c>
      <c r="B179" s="130">
        <v>27</v>
      </c>
      <c r="C179" s="130">
        <v>44</v>
      </c>
      <c r="D179" s="130">
        <v>71</v>
      </c>
      <c r="E179" s="131">
        <v>35</v>
      </c>
    </row>
    <row r="180" spans="1:5" ht="15">
      <c r="A180" s="132">
        <v>178</v>
      </c>
      <c r="B180" s="133">
        <v>27</v>
      </c>
      <c r="C180" s="133">
        <v>45</v>
      </c>
      <c r="D180" s="133">
        <v>71</v>
      </c>
      <c r="E180" s="134">
        <v>35</v>
      </c>
    </row>
    <row r="181" spans="1:5" ht="15">
      <c r="A181" s="129">
        <v>179</v>
      </c>
      <c r="B181" s="130">
        <v>27</v>
      </c>
      <c r="C181" s="130">
        <v>45</v>
      </c>
      <c r="D181" s="130">
        <v>72</v>
      </c>
      <c r="E181" s="131">
        <v>35</v>
      </c>
    </row>
    <row r="182" spans="1:5" ht="15">
      <c r="A182" s="132">
        <v>180</v>
      </c>
      <c r="B182" s="133">
        <v>27</v>
      </c>
      <c r="C182" s="133">
        <v>45</v>
      </c>
      <c r="D182" s="133">
        <v>72</v>
      </c>
      <c r="E182" s="134">
        <v>36</v>
      </c>
    </row>
    <row r="183" spans="1:5" ht="15">
      <c r="A183" s="129">
        <v>181</v>
      </c>
      <c r="B183" s="130">
        <v>27</v>
      </c>
      <c r="C183" s="130">
        <v>45</v>
      </c>
      <c r="D183" s="130">
        <v>73</v>
      </c>
      <c r="E183" s="131">
        <v>36</v>
      </c>
    </row>
    <row r="184" spans="1:5" ht="15">
      <c r="A184" s="132">
        <v>182</v>
      </c>
      <c r="B184" s="133">
        <v>27</v>
      </c>
      <c r="C184" s="133">
        <v>46</v>
      </c>
      <c r="D184" s="133">
        <v>73</v>
      </c>
      <c r="E184" s="134">
        <v>36</v>
      </c>
    </row>
    <row r="185" spans="1:5" ht="15">
      <c r="A185" s="129">
        <v>183</v>
      </c>
      <c r="B185" s="130">
        <v>27</v>
      </c>
      <c r="C185" s="130">
        <v>46</v>
      </c>
      <c r="D185" s="130">
        <v>73</v>
      </c>
      <c r="E185" s="131">
        <v>37</v>
      </c>
    </row>
    <row r="186" spans="1:5" ht="15">
      <c r="A186" s="132">
        <v>184</v>
      </c>
      <c r="B186" s="133">
        <v>28</v>
      </c>
      <c r="C186" s="133">
        <v>46</v>
      </c>
      <c r="D186" s="133">
        <v>73</v>
      </c>
      <c r="E186" s="134">
        <v>37</v>
      </c>
    </row>
    <row r="187" spans="1:5" ht="15">
      <c r="A187" s="129">
        <v>185</v>
      </c>
      <c r="B187" s="130">
        <v>28</v>
      </c>
      <c r="C187" s="130">
        <v>46</v>
      </c>
      <c r="D187" s="130">
        <v>74</v>
      </c>
      <c r="E187" s="131">
        <v>37</v>
      </c>
    </row>
    <row r="188" spans="1:5" ht="15">
      <c r="A188" s="132">
        <v>186</v>
      </c>
      <c r="B188" s="133">
        <v>28</v>
      </c>
      <c r="C188" s="133">
        <v>47</v>
      </c>
      <c r="D188" s="133">
        <v>74</v>
      </c>
      <c r="E188" s="134">
        <v>37</v>
      </c>
    </row>
    <row r="189" spans="1:5" ht="15">
      <c r="A189" s="129">
        <v>187</v>
      </c>
      <c r="B189" s="130">
        <v>28</v>
      </c>
      <c r="C189" s="130">
        <v>47</v>
      </c>
      <c r="D189" s="130">
        <v>75</v>
      </c>
      <c r="E189" s="131">
        <v>37</v>
      </c>
    </row>
    <row r="190" spans="1:5" ht="15">
      <c r="A190" s="132">
        <v>188</v>
      </c>
      <c r="B190" s="133">
        <v>28</v>
      </c>
      <c r="C190" s="133">
        <v>47</v>
      </c>
      <c r="D190" s="133">
        <v>75</v>
      </c>
      <c r="E190" s="134">
        <v>38</v>
      </c>
    </row>
    <row r="191" spans="1:5" ht="15">
      <c r="A191" s="129">
        <v>189</v>
      </c>
      <c r="B191" s="130">
        <v>28</v>
      </c>
      <c r="C191" s="130">
        <v>47</v>
      </c>
      <c r="D191" s="130">
        <v>76</v>
      </c>
      <c r="E191" s="131">
        <v>38</v>
      </c>
    </row>
    <row r="192" spans="1:5" ht="15">
      <c r="A192" s="132">
        <v>190</v>
      </c>
      <c r="B192" s="133">
        <v>29</v>
      </c>
      <c r="C192" s="133">
        <v>47</v>
      </c>
      <c r="D192" s="133">
        <v>76</v>
      </c>
      <c r="E192" s="134">
        <v>38</v>
      </c>
    </row>
    <row r="193" spans="1:5" ht="15">
      <c r="A193" s="129">
        <v>191</v>
      </c>
      <c r="B193" s="130">
        <v>29</v>
      </c>
      <c r="C193" s="130">
        <v>48</v>
      </c>
      <c r="D193" s="130">
        <v>76</v>
      </c>
      <c r="E193" s="131">
        <v>38</v>
      </c>
    </row>
    <row r="194" spans="1:5" ht="15">
      <c r="A194" s="132">
        <v>192</v>
      </c>
      <c r="B194" s="133">
        <v>29</v>
      </c>
      <c r="C194" s="133">
        <v>48</v>
      </c>
      <c r="D194" s="133">
        <v>77</v>
      </c>
      <c r="E194" s="134">
        <v>38</v>
      </c>
    </row>
    <row r="195" spans="1:5" ht="15">
      <c r="A195" s="129">
        <v>193</v>
      </c>
      <c r="B195" s="130">
        <v>29</v>
      </c>
      <c r="C195" s="130">
        <v>48</v>
      </c>
      <c r="D195" s="130">
        <v>77</v>
      </c>
      <c r="E195" s="131">
        <v>39</v>
      </c>
    </row>
    <row r="196" spans="1:5" ht="15">
      <c r="A196" s="132">
        <v>194</v>
      </c>
      <c r="B196" s="133">
        <v>29</v>
      </c>
      <c r="C196" s="133">
        <v>49</v>
      </c>
      <c r="D196" s="133">
        <v>77</v>
      </c>
      <c r="E196" s="134">
        <v>39</v>
      </c>
    </row>
    <row r="197" spans="1:5" ht="15">
      <c r="A197" s="129">
        <v>195</v>
      </c>
      <c r="B197" s="130">
        <v>29</v>
      </c>
      <c r="C197" s="130">
        <v>49</v>
      </c>
      <c r="D197" s="130">
        <v>78</v>
      </c>
      <c r="E197" s="131">
        <v>39</v>
      </c>
    </row>
    <row r="198" spans="1:5" ht="15">
      <c r="A198" s="132">
        <v>196</v>
      </c>
      <c r="B198" s="133">
        <v>29</v>
      </c>
      <c r="C198" s="133">
        <v>49</v>
      </c>
      <c r="D198" s="133">
        <v>79</v>
      </c>
      <c r="E198" s="134">
        <v>39</v>
      </c>
    </row>
    <row r="199" spans="1:5" ht="15">
      <c r="A199" s="129">
        <v>197</v>
      </c>
      <c r="B199" s="130">
        <v>30</v>
      </c>
      <c r="C199" s="130">
        <v>49</v>
      </c>
      <c r="D199" s="130">
        <v>79</v>
      </c>
      <c r="E199" s="131">
        <v>39</v>
      </c>
    </row>
    <row r="200" spans="1:5" ht="15">
      <c r="A200" s="132">
        <v>198</v>
      </c>
      <c r="B200" s="133">
        <v>30</v>
      </c>
      <c r="C200" s="133">
        <v>50</v>
      </c>
      <c r="D200" s="133">
        <v>79</v>
      </c>
      <c r="E200" s="134">
        <v>39</v>
      </c>
    </row>
    <row r="201" spans="1:5" ht="15">
      <c r="A201" s="129">
        <v>199</v>
      </c>
      <c r="B201" s="130">
        <v>30</v>
      </c>
      <c r="C201" s="130">
        <v>50</v>
      </c>
      <c r="D201" s="130">
        <v>80</v>
      </c>
      <c r="E201" s="131">
        <v>39</v>
      </c>
    </row>
    <row r="202" spans="1:5" ht="15">
      <c r="A202" s="132">
        <v>200</v>
      </c>
      <c r="B202" s="133">
        <v>30</v>
      </c>
      <c r="C202" s="133">
        <v>50</v>
      </c>
      <c r="D202" s="133">
        <v>80</v>
      </c>
      <c r="E202" s="134">
        <v>40</v>
      </c>
    </row>
    <row r="203" spans="1:5" ht="15">
      <c r="A203" s="129">
        <v>201</v>
      </c>
      <c r="B203" s="130">
        <v>30</v>
      </c>
      <c r="C203" s="130">
        <v>50</v>
      </c>
      <c r="D203" s="130">
        <v>81</v>
      </c>
      <c r="E203" s="131">
        <v>40</v>
      </c>
    </row>
    <row r="204" spans="1:5" ht="15">
      <c r="A204" s="132">
        <v>202</v>
      </c>
      <c r="B204" s="133">
        <v>30</v>
      </c>
      <c r="C204" s="133">
        <v>51</v>
      </c>
      <c r="D204" s="133">
        <v>81</v>
      </c>
      <c r="E204" s="134">
        <v>40</v>
      </c>
    </row>
    <row r="205" spans="1:5" ht="15">
      <c r="A205" s="129">
        <v>203</v>
      </c>
      <c r="B205" s="130">
        <v>30</v>
      </c>
      <c r="C205" s="130">
        <v>51</v>
      </c>
      <c r="D205" s="130">
        <v>81</v>
      </c>
      <c r="E205" s="131">
        <v>41</v>
      </c>
    </row>
    <row r="206" spans="1:5" ht="15">
      <c r="A206" s="132">
        <v>204</v>
      </c>
      <c r="B206" s="133">
        <v>31</v>
      </c>
      <c r="C206" s="133">
        <v>51</v>
      </c>
      <c r="D206" s="133">
        <v>81</v>
      </c>
      <c r="E206" s="134">
        <v>41</v>
      </c>
    </row>
    <row r="207" spans="1:5" ht="15">
      <c r="A207" s="129">
        <v>205</v>
      </c>
      <c r="B207" s="130">
        <v>31</v>
      </c>
      <c r="C207" s="130">
        <v>51</v>
      </c>
      <c r="D207" s="130">
        <v>82</v>
      </c>
      <c r="E207" s="131">
        <v>41</v>
      </c>
    </row>
    <row r="208" spans="1:5" ht="15">
      <c r="A208" s="132">
        <v>206</v>
      </c>
      <c r="B208" s="133">
        <v>31</v>
      </c>
      <c r="C208" s="133">
        <v>52</v>
      </c>
      <c r="D208" s="133">
        <v>82</v>
      </c>
      <c r="E208" s="134">
        <v>41</v>
      </c>
    </row>
    <row r="209" spans="1:5" ht="15">
      <c r="A209" s="129">
        <v>207</v>
      </c>
      <c r="B209" s="130">
        <v>31</v>
      </c>
      <c r="C209" s="130">
        <v>52</v>
      </c>
      <c r="D209" s="130">
        <v>83</v>
      </c>
      <c r="E209" s="131">
        <v>41</v>
      </c>
    </row>
    <row r="210" spans="1:5" ht="15">
      <c r="A210" s="132">
        <v>208</v>
      </c>
      <c r="B210" s="133">
        <v>31</v>
      </c>
      <c r="C210" s="133">
        <v>52</v>
      </c>
      <c r="D210" s="133">
        <v>83</v>
      </c>
      <c r="E210" s="134">
        <v>42</v>
      </c>
    </row>
    <row r="211" spans="1:5" ht="15">
      <c r="A211" s="129">
        <v>209</v>
      </c>
      <c r="B211" s="130">
        <v>31</v>
      </c>
      <c r="C211" s="130">
        <v>52</v>
      </c>
      <c r="D211" s="130">
        <v>84</v>
      </c>
      <c r="E211" s="131">
        <v>42</v>
      </c>
    </row>
    <row r="212" spans="1:5" ht="15">
      <c r="A212" s="132">
        <v>210</v>
      </c>
      <c r="B212" s="133">
        <v>32</v>
      </c>
      <c r="C212" s="133">
        <v>52</v>
      </c>
      <c r="D212" s="133">
        <v>84</v>
      </c>
      <c r="E212" s="134">
        <v>42</v>
      </c>
    </row>
    <row r="213" spans="1:5" ht="15">
      <c r="A213" s="129">
        <v>211</v>
      </c>
      <c r="B213" s="130">
        <v>32</v>
      </c>
      <c r="C213" s="130">
        <v>53</v>
      </c>
      <c r="D213" s="130">
        <v>84</v>
      </c>
      <c r="E213" s="131">
        <v>42</v>
      </c>
    </row>
    <row r="214" spans="1:5" ht="15">
      <c r="A214" s="132">
        <v>212</v>
      </c>
      <c r="B214" s="133">
        <v>32</v>
      </c>
      <c r="C214" s="133">
        <v>53</v>
      </c>
      <c r="D214" s="133">
        <v>85</v>
      </c>
      <c r="E214" s="134">
        <v>42</v>
      </c>
    </row>
    <row r="215" spans="1:5" ht="15">
      <c r="A215" s="129">
        <v>213</v>
      </c>
      <c r="B215" s="130">
        <v>32</v>
      </c>
      <c r="C215" s="130">
        <v>53</v>
      </c>
      <c r="D215" s="130">
        <v>85</v>
      </c>
      <c r="E215" s="131">
        <v>43</v>
      </c>
    </row>
    <row r="216" spans="1:5" ht="15">
      <c r="A216" s="132">
        <v>214</v>
      </c>
      <c r="B216" s="133">
        <v>32</v>
      </c>
      <c r="C216" s="133">
        <v>54</v>
      </c>
      <c r="D216" s="133">
        <v>85</v>
      </c>
      <c r="E216" s="134">
        <v>43</v>
      </c>
    </row>
    <row r="217" spans="1:5" ht="15">
      <c r="A217" s="129">
        <v>215</v>
      </c>
      <c r="B217" s="130">
        <v>32</v>
      </c>
      <c r="C217" s="130">
        <v>54</v>
      </c>
      <c r="D217" s="130">
        <v>86</v>
      </c>
      <c r="E217" s="131">
        <v>43</v>
      </c>
    </row>
    <row r="218" spans="1:5" ht="15">
      <c r="A218" s="132">
        <v>216</v>
      </c>
      <c r="B218" s="133">
        <v>32</v>
      </c>
      <c r="C218" s="133">
        <v>54</v>
      </c>
      <c r="D218" s="133">
        <v>87</v>
      </c>
      <c r="E218" s="134">
        <v>43</v>
      </c>
    </row>
    <row r="219" spans="1:5" ht="15">
      <c r="A219" s="129">
        <v>217</v>
      </c>
      <c r="B219" s="130">
        <v>33</v>
      </c>
      <c r="C219" s="130">
        <v>54</v>
      </c>
      <c r="D219" s="130">
        <v>87</v>
      </c>
      <c r="E219" s="131">
        <v>43</v>
      </c>
    </row>
    <row r="220" spans="1:5" ht="15">
      <c r="A220" s="132">
        <v>218</v>
      </c>
      <c r="B220" s="133">
        <v>33</v>
      </c>
      <c r="C220" s="133">
        <v>55</v>
      </c>
      <c r="D220" s="133">
        <v>87</v>
      </c>
      <c r="E220" s="134">
        <v>43</v>
      </c>
    </row>
    <row r="221" spans="1:5" ht="15">
      <c r="A221" s="129">
        <v>219</v>
      </c>
      <c r="B221" s="130">
        <v>33</v>
      </c>
      <c r="C221" s="130">
        <v>55</v>
      </c>
      <c r="D221" s="130">
        <v>88</v>
      </c>
      <c r="E221" s="131">
        <v>43</v>
      </c>
    </row>
    <row r="222" spans="1:5" ht="15">
      <c r="A222" s="132">
        <v>220</v>
      </c>
      <c r="B222" s="133">
        <v>33</v>
      </c>
      <c r="C222" s="133">
        <v>55</v>
      </c>
      <c r="D222" s="133">
        <v>88</v>
      </c>
      <c r="E222" s="134">
        <v>44</v>
      </c>
    </row>
    <row r="223" spans="1:5" ht="15">
      <c r="A223" s="129">
        <v>221</v>
      </c>
      <c r="B223" s="130">
        <v>33</v>
      </c>
      <c r="C223" s="130">
        <v>55</v>
      </c>
      <c r="D223" s="130">
        <v>89</v>
      </c>
      <c r="E223" s="131">
        <v>44</v>
      </c>
    </row>
    <row r="224" spans="1:5" ht="15">
      <c r="A224" s="132">
        <v>222</v>
      </c>
      <c r="B224" s="133">
        <v>33</v>
      </c>
      <c r="C224" s="133">
        <v>56</v>
      </c>
      <c r="D224" s="133">
        <v>89</v>
      </c>
      <c r="E224" s="134">
        <v>44</v>
      </c>
    </row>
    <row r="225" spans="1:5" ht="15">
      <c r="A225" s="129">
        <v>223</v>
      </c>
      <c r="B225" s="130">
        <v>33</v>
      </c>
      <c r="C225" s="130">
        <v>56</v>
      </c>
      <c r="D225" s="130">
        <v>89</v>
      </c>
      <c r="E225" s="131">
        <v>45</v>
      </c>
    </row>
    <row r="226" spans="1:5" ht="15">
      <c r="A226" s="132">
        <v>224</v>
      </c>
      <c r="B226" s="133">
        <v>34</v>
      </c>
      <c r="C226" s="133">
        <v>56</v>
      </c>
      <c r="D226" s="133">
        <v>89</v>
      </c>
      <c r="E226" s="134">
        <v>45</v>
      </c>
    </row>
    <row r="227" spans="1:5" ht="15">
      <c r="A227" s="129">
        <v>225</v>
      </c>
      <c r="B227" s="130">
        <v>34</v>
      </c>
      <c r="C227" s="130">
        <v>56</v>
      </c>
      <c r="D227" s="130">
        <v>90</v>
      </c>
      <c r="E227" s="131">
        <v>45</v>
      </c>
    </row>
    <row r="228" spans="1:5" ht="15">
      <c r="A228" s="132">
        <v>226</v>
      </c>
      <c r="B228" s="133">
        <v>34</v>
      </c>
      <c r="C228" s="133">
        <v>57</v>
      </c>
      <c r="D228" s="133">
        <v>90</v>
      </c>
      <c r="E228" s="134">
        <v>45</v>
      </c>
    </row>
    <row r="229" spans="1:5" ht="15">
      <c r="A229" s="129">
        <v>227</v>
      </c>
      <c r="B229" s="130">
        <v>34</v>
      </c>
      <c r="C229" s="130">
        <v>57</v>
      </c>
      <c r="D229" s="130">
        <v>91</v>
      </c>
      <c r="E229" s="131">
        <v>45</v>
      </c>
    </row>
    <row r="230" spans="1:5" ht="15">
      <c r="A230" s="132">
        <v>228</v>
      </c>
      <c r="B230" s="133">
        <v>34</v>
      </c>
      <c r="C230" s="133">
        <v>57</v>
      </c>
      <c r="D230" s="133">
        <v>91</v>
      </c>
      <c r="E230" s="134">
        <v>46</v>
      </c>
    </row>
    <row r="231" spans="1:5" ht="15">
      <c r="A231" s="129">
        <v>229</v>
      </c>
      <c r="B231" s="130">
        <v>34</v>
      </c>
      <c r="C231" s="130">
        <v>57</v>
      </c>
      <c r="D231" s="130">
        <v>92</v>
      </c>
      <c r="E231" s="131">
        <v>46</v>
      </c>
    </row>
    <row r="232" spans="1:5" ht="15">
      <c r="A232" s="132">
        <v>230</v>
      </c>
      <c r="B232" s="133">
        <v>35</v>
      </c>
      <c r="C232" s="133">
        <v>57</v>
      </c>
      <c r="D232" s="133">
        <v>92</v>
      </c>
      <c r="E232" s="134">
        <v>46</v>
      </c>
    </row>
    <row r="233" spans="1:5" ht="15">
      <c r="A233" s="129">
        <v>231</v>
      </c>
      <c r="B233" s="130">
        <v>35</v>
      </c>
      <c r="C233" s="130">
        <v>58</v>
      </c>
      <c r="D233" s="130">
        <v>92</v>
      </c>
      <c r="E233" s="131">
        <v>46</v>
      </c>
    </row>
    <row r="234" spans="1:5" ht="15">
      <c r="A234" s="132">
        <v>232</v>
      </c>
      <c r="B234" s="133">
        <v>35</v>
      </c>
      <c r="C234" s="133">
        <v>58</v>
      </c>
      <c r="D234" s="133">
        <v>93</v>
      </c>
      <c r="E234" s="134">
        <v>46</v>
      </c>
    </row>
    <row r="235" spans="1:5" ht="15">
      <c r="A235" s="129">
        <v>233</v>
      </c>
      <c r="B235" s="130">
        <v>35</v>
      </c>
      <c r="C235" s="130">
        <v>58</v>
      </c>
      <c r="D235" s="130">
        <v>93</v>
      </c>
      <c r="E235" s="131">
        <v>47</v>
      </c>
    </row>
    <row r="236" spans="1:5" ht="15">
      <c r="A236" s="132">
        <v>234</v>
      </c>
      <c r="B236" s="133">
        <v>35</v>
      </c>
      <c r="C236" s="133">
        <v>59</v>
      </c>
      <c r="D236" s="133">
        <v>93</v>
      </c>
      <c r="E236" s="134">
        <v>47</v>
      </c>
    </row>
    <row r="237" spans="1:5" ht="15">
      <c r="A237" s="129">
        <v>235</v>
      </c>
      <c r="B237" s="130">
        <v>35</v>
      </c>
      <c r="C237" s="130">
        <v>59</v>
      </c>
      <c r="D237" s="130">
        <v>94</v>
      </c>
      <c r="E237" s="131">
        <v>47</v>
      </c>
    </row>
    <row r="238" spans="1:5" ht="15">
      <c r="A238" s="132">
        <v>236</v>
      </c>
      <c r="B238" s="133">
        <v>35</v>
      </c>
      <c r="C238" s="133">
        <v>59</v>
      </c>
      <c r="D238" s="133">
        <v>95</v>
      </c>
      <c r="E238" s="134">
        <v>47</v>
      </c>
    </row>
    <row r="239" spans="1:5" ht="15">
      <c r="A239" s="129">
        <v>237</v>
      </c>
      <c r="B239" s="130">
        <v>36</v>
      </c>
      <c r="C239" s="130">
        <v>59</v>
      </c>
      <c r="D239" s="130">
        <v>95</v>
      </c>
      <c r="E239" s="131">
        <v>47</v>
      </c>
    </row>
    <row r="240" spans="1:5" ht="15">
      <c r="A240" s="132">
        <v>238</v>
      </c>
      <c r="B240" s="133">
        <v>36</v>
      </c>
      <c r="C240" s="133">
        <v>60</v>
      </c>
      <c r="D240" s="133">
        <v>95</v>
      </c>
      <c r="E240" s="134">
        <v>47</v>
      </c>
    </row>
    <row r="241" spans="1:5" ht="15">
      <c r="A241" s="129">
        <v>239</v>
      </c>
      <c r="B241" s="130">
        <v>36</v>
      </c>
      <c r="C241" s="130">
        <v>60</v>
      </c>
      <c r="D241" s="130">
        <v>96</v>
      </c>
      <c r="E241" s="131">
        <v>47</v>
      </c>
    </row>
    <row r="242" spans="1:5" ht="15">
      <c r="A242" s="132">
        <v>240</v>
      </c>
      <c r="B242" s="133">
        <v>36</v>
      </c>
      <c r="C242" s="133">
        <v>60</v>
      </c>
      <c r="D242" s="133">
        <v>96</v>
      </c>
      <c r="E242" s="134">
        <v>48</v>
      </c>
    </row>
    <row r="243" spans="1:5" ht="15">
      <c r="A243" s="129">
        <v>241</v>
      </c>
      <c r="B243" s="130">
        <v>36</v>
      </c>
      <c r="C243" s="130">
        <v>60</v>
      </c>
      <c r="D243" s="130">
        <v>97</v>
      </c>
      <c r="E243" s="131">
        <v>48</v>
      </c>
    </row>
    <row r="244" spans="1:5" ht="15">
      <c r="A244" s="132">
        <v>242</v>
      </c>
      <c r="B244" s="133">
        <v>36</v>
      </c>
      <c r="C244" s="133">
        <v>61</v>
      </c>
      <c r="D244" s="133">
        <v>97</v>
      </c>
      <c r="E244" s="134">
        <v>48</v>
      </c>
    </row>
    <row r="245" spans="1:5" ht="15">
      <c r="A245" s="129">
        <v>243</v>
      </c>
      <c r="B245" s="130">
        <v>36</v>
      </c>
      <c r="C245" s="130">
        <v>61</v>
      </c>
      <c r="D245" s="130">
        <v>97</v>
      </c>
      <c r="E245" s="131">
        <v>49</v>
      </c>
    </row>
    <row r="246" spans="1:5" ht="15">
      <c r="A246" s="132">
        <v>244</v>
      </c>
      <c r="B246" s="133">
        <v>37</v>
      </c>
      <c r="C246" s="133">
        <v>61</v>
      </c>
      <c r="D246" s="133">
        <v>97</v>
      </c>
      <c r="E246" s="134">
        <v>49</v>
      </c>
    </row>
    <row r="247" spans="1:5" ht="15">
      <c r="A247" s="129">
        <v>245</v>
      </c>
      <c r="B247" s="130">
        <v>37</v>
      </c>
      <c r="C247" s="130">
        <v>61</v>
      </c>
      <c r="D247" s="130">
        <v>98</v>
      </c>
      <c r="E247" s="131">
        <v>49</v>
      </c>
    </row>
    <row r="248" spans="1:5" ht="15">
      <c r="A248" s="132">
        <v>246</v>
      </c>
      <c r="B248" s="133">
        <v>37</v>
      </c>
      <c r="C248" s="133">
        <v>62</v>
      </c>
      <c r="D248" s="133">
        <v>98</v>
      </c>
      <c r="E248" s="134">
        <v>49</v>
      </c>
    </row>
    <row r="249" spans="1:5" ht="15">
      <c r="A249" s="129">
        <v>247</v>
      </c>
      <c r="B249" s="130">
        <v>37</v>
      </c>
      <c r="C249" s="130">
        <v>62</v>
      </c>
      <c r="D249" s="130">
        <v>99</v>
      </c>
      <c r="E249" s="131">
        <v>49</v>
      </c>
    </row>
    <row r="250" spans="1:5" ht="15">
      <c r="A250" s="132">
        <v>248</v>
      </c>
      <c r="B250" s="133">
        <v>37</v>
      </c>
      <c r="C250" s="133">
        <v>62</v>
      </c>
      <c r="D250" s="133">
        <v>99</v>
      </c>
      <c r="E250" s="134">
        <v>50</v>
      </c>
    </row>
    <row r="251" spans="1:5" ht="15">
      <c r="A251" s="129">
        <v>249</v>
      </c>
      <c r="B251" s="130">
        <v>37</v>
      </c>
      <c r="C251" s="130">
        <v>62</v>
      </c>
      <c r="D251" s="130">
        <v>100</v>
      </c>
      <c r="E251" s="131">
        <v>50</v>
      </c>
    </row>
    <row r="252" spans="1:5" ht="15">
      <c r="A252" s="132">
        <v>250</v>
      </c>
      <c r="B252" s="133">
        <v>38</v>
      </c>
      <c r="C252" s="133">
        <v>62</v>
      </c>
      <c r="D252" s="133">
        <v>100</v>
      </c>
      <c r="E252" s="134">
        <v>50</v>
      </c>
    </row>
    <row r="253" spans="1:5" ht="15">
      <c r="A253" s="129">
        <v>251</v>
      </c>
      <c r="B253" s="130">
        <v>38</v>
      </c>
      <c r="C253" s="130">
        <v>63</v>
      </c>
      <c r="D253" s="130">
        <v>100</v>
      </c>
      <c r="E253" s="131">
        <v>50</v>
      </c>
    </row>
    <row r="254" spans="1:5" ht="15">
      <c r="A254" s="132">
        <v>252</v>
      </c>
      <c r="B254" s="133">
        <v>38</v>
      </c>
      <c r="C254" s="133">
        <v>63</v>
      </c>
      <c r="D254" s="133">
        <v>101</v>
      </c>
      <c r="E254" s="134">
        <v>50</v>
      </c>
    </row>
    <row r="255" spans="1:5" ht="15">
      <c r="A255" s="129">
        <v>253</v>
      </c>
      <c r="B255" s="130">
        <v>38</v>
      </c>
      <c r="C255" s="130">
        <v>63</v>
      </c>
      <c r="D255" s="130">
        <v>101</v>
      </c>
      <c r="E255" s="131">
        <v>51</v>
      </c>
    </row>
    <row r="256" spans="1:5" ht="15">
      <c r="A256" s="132">
        <v>254</v>
      </c>
      <c r="B256" s="133">
        <v>38</v>
      </c>
      <c r="C256" s="133">
        <v>64</v>
      </c>
      <c r="D256" s="133">
        <v>101</v>
      </c>
      <c r="E256" s="134">
        <v>51</v>
      </c>
    </row>
    <row r="257" spans="1:5" ht="15">
      <c r="A257" s="129">
        <v>255</v>
      </c>
      <c r="B257" s="130">
        <v>38</v>
      </c>
      <c r="C257" s="130">
        <v>64</v>
      </c>
      <c r="D257" s="130">
        <v>102</v>
      </c>
      <c r="E257" s="131">
        <v>51</v>
      </c>
    </row>
    <row r="258" spans="1:5" ht="15">
      <c r="A258" s="132">
        <v>256</v>
      </c>
      <c r="B258" s="133">
        <v>38</v>
      </c>
      <c r="C258" s="133">
        <v>64</v>
      </c>
      <c r="D258" s="133">
        <v>103</v>
      </c>
      <c r="E258" s="134">
        <v>51</v>
      </c>
    </row>
    <row r="259" spans="1:5" ht="15">
      <c r="A259" s="129">
        <v>257</v>
      </c>
      <c r="B259" s="130">
        <v>39</v>
      </c>
      <c r="C259" s="130">
        <v>64</v>
      </c>
      <c r="D259" s="130">
        <v>103</v>
      </c>
      <c r="E259" s="131">
        <v>51</v>
      </c>
    </row>
    <row r="260" spans="1:5" ht="15">
      <c r="A260" s="132">
        <v>258</v>
      </c>
      <c r="B260" s="133">
        <v>39</v>
      </c>
      <c r="C260" s="133">
        <v>65</v>
      </c>
      <c r="D260" s="133">
        <v>103</v>
      </c>
      <c r="E260" s="134">
        <v>51</v>
      </c>
    </row>
    <row r="261" spans="1:5" ht="15">
      <c r="A261" s="129">
        <v>259</v>
      </c>
      <c r="B261" s="130">
        <v>39</v>
      </c>
      <c r="C261" s="130">
        <v>65</v>
      </c>
      <c r="D261" s="130">
        <v>104</v>
      </c>
      <c r="E261" s="131">
        <v>51</v>
      </c>
    </row>
    <row r="262" spans="1:5" ht="15">
      <c r="A262" s="132">
        <v>260</v>
      </c>
      <c r="B262" s="133">
        <v>39</v>
      </c>
      <c r="C262" s="133">
        <v>65</v>
      </c>
      <c r="D262" s="133">
        <v>104</v>
      </c>
      <c r="E262" s="134">
        <v>52</v>
      </c>
    </row>
    <row r="263" spans="1:5" ht="15">
      <c r="A263" s="129">
        <v>261</v>
      </c>
      <c r="B263" s="130">
        <v>39</v>
      </c>
      <c r="C263" s="130">
        <v>65</v>
      </c>
      <c r="D263" s="130">
        <v>105</v>
      </c>
      <c r="E263" s="131">
        <v>52</v>
      </c>
    </row>
    <row r="264" spans="1:5" ht="15">
      <c r="A264" s="132">
        <v>262</v>
      </c>
      <c r="B264" s="133">
        <v>39</v>
      </c>
      <c r="C264" s="133">
        <v>66</v>
      </c>
      <c r="D264" s="133">
        <v>105</v>
      </c>
      <c r="E264" s="134">
        <v>52</v>
      </c>
    </row>
    <row r="265" spans="1:5" ht="15">
      <c r="A265" s="129">
        <v>263</v>
      </c>
      <c r="B265" s="130">
        <v>39</v>
      </c>
      <c r="C265" s="130">
        <v>66</v>
      </c>
      <c r="D265" s="130">
        <v>105</v>
      </c>
      <c r="E265" s="131">
        <v>53</v>
      </c>
    </row>
    <row r="266" spans="1:5" ht="15">
      <c r="A266" s="132">
        <v>264</v>
      </c>
      <c r="B266" s="133">
        <v>40</v>
      </c>
      <c r="C266" s="133">
        <v>66</v>
      </c>
      <c r="D266" s="133">
        <v>105</v>
      </c>
      <c r="E266" s="134">
        <v>53</v>
      </c>
    </row>
    <row r="267" spans="1:5" ht="15.75" thickBot="1">
      <c r="A267" s="135">
        <v>265</v>
      </c>
      <c r="B267" s="136">
        <v>40</v>
      </c>
      <c r="C267" s="136">
        <v>66</v>
      </c>
      <c r="D267" s="136">
        <v>106</v>
      </c>
      <c r="E267" s="137">
        <v>53</v>
      </c>
    </row>
  </sheetData>
  <sheetProtection password="F265" sheet="1" objects="1" scenarios="1" selectLockedCells="1" selectUnlockedCells="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F77"/>
  <sheetViews>
    <sheetView showGridLines="0" zoomScalePageLayoutView="0" workbookViewId="0" topLeftCell="A1">
      <selection activeCell="A1" sqref="A1:F1"/>
    </sheetView>
  </sheetViews>
  <sheetFormatPr defaultColWidth="9.140625" defaultRowHeight="12.75"/>
  <cols>
    <col min="1" max="1" width="3.7109375" style="7" customWidth="1"/>
    <col min="2" max="2" width="7.140625" style="7" customWidth="1"/>
    <col min="3" max="4" width="9.140625" style="7" customWidth="1"/>
    <col min="5" max="6" width="6.140625" style="7" customWidth="1"/>
    <col min="7" max="7" width="3.8515625" style="7" customWidth="1"/>
    <col min="8" max="8" width="4.00390625" style="7" customWidth="1"/>
    <col min="9" max="9" width="2.8515625" style="7" customWidth="1"/>
    <col min="10" max="10" width="5.421875" style="7" customWidth="1"/>
    <col min="11" max="11" width="6.140625" style="7" customWidth="1"/>
    <col min="12" max="12" width="3.28125" style="7" customWidth="1"/>
    <col min="13" max="13" width="2.28125" style="7" customWidth="1"/>
    <col min="14" max="14" width="6.421875" style="7" customWidth="1"/>
    <col min="15" max="15" width="0.9921875" style="7" customWidth="1"/>
    <col min="16" max="16" width="4.57421875" style="7" customWidth="1"/>
    <col min="17" max="17" width="6.00390625" style="7" customWidth="1"/>
    <col min="18" max="18" width="5.7109375" style="7" customWidth="1"/>
    <col min="19" max="19" width="8.28125" style="7" customWidth="1"/>
    <col min="20" max="20" width="5.7109375" style="7" customWidth="1"/>
    <col min="21" max="21" width="3.140625" style="7" customWidth="1"/>
    <col min="22" max="22" width="5.140625" style="7" customWidth="1"/>
    <col min="23" max="23" width="3.140625" style="7" customWidth="1"/>
    <col min="24" max="24" width="2.421875" style="7" customWidth="1"/>
    <col min="25" max="16384" width="9.140625" style="7" customWidth="1"/>
  </cols>
  <sheetData>
    <row r="1" spans="1:32" ht="12.75">
      <c r="A1" s="256" t="s">
        <v>0</v>
      </c>
      <c r="B1" s="256"/>
      <c r="C1" s="256"/>
      <c r="D1" s="256"/>
      <c r="E1" s="256"/>
      <c r="F1" s="256"/>
      <c r="G1" s="260" t="s">
        <v>72</v>
      </c>
      <c r="H1" s="260"/>
      <c r="I1" s="260"/>
      <c r="J1" s="260"/>
      <c r="K1" s="3" t="s">
        <v>1</v>
      </c>
      <c r="L1" s="338">
        <v>44959</v>
      </c>
      <c r="M1" s="316"/>
      <c r="N1" s="316"/>
      <c r="O1" s="316"/>
      <c r="P1" s="4"/>
      <c r="Q1" s="2"/>
      <c r="R1" s="303" t="s">
        <v>71</v>
      </c>
      <c r="S1" s="303"/>
      <c r="T1" s="303"/>
      <c r="U1" s="333" t="s">
        <v>121</v>
      </c>
      <c r="V1" s="333"/>
      <c r="W1" s="333"/>
      <c r="X1" s="333"/>
      <c r="Y1" s="6"/>
      <c r="Z1" s="6"/>
      <c r="AA1" s="6"/>
      <c r="AB1" s="6"/>
      <c r="AC1" s="6"/>
      <c r="AD1" s="6"/>
      <c r="AE1" s="6"/>
      <c r="AF1" s="6"/>
    </row>
    <row r="2" spans="1:32" ht="4.5" customHeight="1">
      <c r="A2" s="2"/>
      <c r="B2" s="3"/>
      <c r="C2" s="2"/>
      <c r="D2" s="2"/>
      <c r="E2" s="2"/>
      <c r="F2" s="2"/>
      <c r="G2" s="2"/>
      <c r="H2" s="2"/>
      <c r="I2" s="2"/>
      <c r="J2" s="2"/>
      <c r="K2" s="2"/>
      <c r="L2" s="2"/>
      <c r="M2" s="2"/>
      <c r="N2" s="2"/>
      <c r="O2" s="2"/>
      <c r="P2" s="2"/>
      <c r="Q2" s="2"/>
      <c r="R2" s="2"/>
      <c r="S2" s="2"/>
      <c r="T2" s="2"/>
      <c r="U2" s="2"/>
      <c r="V2" s="2"/>
      <c r="W2" s="2"/>
      <c r="X2" s="2"/>
      <c r="Y2" s="6"/>
      <c r="Z2" s="6"/>
      <c r="AA2" s="6"/>
      <c r="AB2" s="6"/>
      <c r="AC2" s="6"/>
      <c r="AD2" s="6"/>
      <c r="AE2" s="6"/>
      <c r="AF2" s="6"/>
    </row>
    <row r="3" spans="1:32" ht="12.75">
      <c r="A3" s="2"/>
      <c r="B3" s="3"/>
      <c r="C3" s="2"/>
      <c r="D3" s="2"/>
      <c r="E3" s="2"/>
      <c r="F3" s="2"/>
      <c r="G3" s="2"/>
      <c r="H3" s="2"/>
      <c r="I3" s="2"/>
      <c r="J3" s="2"/>
      <c r="K3" s="346" t="s">
        <v>2</v>
      </c>
      <c r="L3" s="346"/>
      <c r="M3" s="346"/>
      <c r="N3" s="316" t="s">
        <v>123</v>
      </c>
      <c r="O3" s="316"/>
      <c r="P3" s="316"/>
      <c r="Q3" s="316"/>
      <c r="R3" s="316"/>
      <c r="S3" s="316"/>
      <c r="T3" s="316"/>
      <c r="U3" s="316"/>
      <c r="V3" s="316"/>
      <c r="W3" s="316"/>
      <c r="X3" s="2"/>
      <c r="Y3" s="6"/>
      <c r="Z3" s="6"/>
      <c r="AA3" s="6"/>
      <c r="AB3" s="6"/>
      <c r="AC3" s="6"/>
      <c r="AD3" s="6"/>
      <c r="AE3" s="6"/>
      <c r="AF3" s="6"/>
    </row>
    <row r="4" spans="1:32" ht="4.5" customHeight="1">
      <c r="A4" s="2"/>
      <c r="B4" s="3"/>
      <c r="C4" s="2"/>
      <c r="D4" s="2"/>
      <c r="E4" s="2"/>
      <c r="F4" s="2"/>
      <c r="G4" s="2"/>
      <c r="H4" s="3"/>
      <c r="I4" s="3"/>
      <c r="J4" s="8"/>
      <c r="K4" s="8"/>
      <c r="L4" s="8"/>
      <c r="M4" s="8"/>
      <c r="N4" s="8"/>
      <c r="O4" s="8"/>
      <c r="P4" s="8"/>
      <c r="Q4" s="8"/>
      <c r="R4" s="8"/>
      <c r="S4" s="2"/>
      <c r="T4" s="2"/>
      <c r="U4" s="2"/>
      <c r="V4" s="2"/>
      <c r="W4" s="2"/>
      <c r="X4" s="2"/>
      <c r="Y4" s="6"/>
      <c r="Z4" s="6"/>
      <c r="AA4" s="6"/>
      <c r="AB4" s="6"/>
      <c r="AC4" s="6"/>
      <c r="AD4" s="6"/>
      <c r="AE4" s="6"/>
      <c r="AF4" s="6"/>
    </row>
    <row r="5" spans="1:32" ht="12.75" customHeight="1">
      <c r="A5" s="257" t="s">
        <v>3</v>
      </c>
      <c r="B5" s="257"/>
      <c r="C5" s="259" t="s">
        <v>122</v>
      </c>
      <c r="D5" s="259"/>
      <c r="E5" s="259"/>
      <c r="F5" s="259"/>
      <c r="G5" s="2"/>
      <c r="H5" s="2"/>
      <c r="I5" s="2"/>
      <c r="J5" s="2"/>
      <c r="K5" s="89"/>
      <c r="L5" s="304" t="s">
        <v>89</v>
      </c>
      <c r="M5" s="347"/>
      <c r="N5" s="304" t="s">
        <v>90</v>
      </c>
      <c r="O5" s="305"/>
      <c r="P5" s="305"/>
      <c r="Q5" s="305"/>
      <c r="R5" s="305"/>
      <c r="S5" s="306"/>
      <c r="T5" s="86"/>
      <c r="U5" s="87"/>
      <c r="V5" s="317"/>
      <c r="W5" s="317"/>
      <c r="X5" s="87"/>
      <c r="Y5" s="6"/>
      <c r="Z5" s="6"/>
      <c r="AA5" s="6"/>
      <c r="AB5" s="6"/>
      <c r="AC5" s="6"/>
      <c r="AD5" s="6"/>
      <c r="AE5" s="6"/>
      <c r="AF5" s="6"/>
    </row>
    <row r="6" spans="1:32" ht="4.5" customHeight="1">
      <c r="A6" s="2"/>
      <c r="B6" s="3"/>
      <c r="C6" s="9"/>
      <c r="D6" s="92"/>
      <c r="E6" s="92"/>
      <c r="F6" s="92"/>
      <c r="G6" s="91"/>
      <c r="H6" s="91"/>
      <c r="I6" s="2"/>
      <c r="J6" s="2"/>
      <c r="K6" s="261"/>
      <c r="L6" s="307">
        <v>1</v>
      </c>
      <c r="M6" s="349"/>
      <c r="N6" s="307">
        <v>123456</v>
      </c>
      <c r="O6" s="308"/>
      <c r="P6" s="308"/>
      <c r="Q6" s="308"/>
      <c r="R6" s="308"/>
      <c r="S6" s="309"/>
      <c r="T6" s="313"/>
      <c r="U6" s="288"/>
      <c r="V6" s="320"/>
      <c r="W6" s="320"/>
      <c r="X6" s="88"/>
      <c r="Y6" s="6"/>
      <c r="Z6" s="6"/>
      <c r="AA6" s="6"/>
      <c r="AB6" s="6"/>
      <c r="AC6" s="6"/>
      <c r="AD6" s="6"/>
      <c r="AE6" s="6"/>
      <c r="AF6" s="6"/>
    </row>
    <row r="7" spans="1:32" ht="12.75">
      <c r="A7" s="257" t="s">
        <v>4</v>
      </c>
      <c r="B7" s="257"/>
      <c r="C7" s="257"/>
      <c r="D7" s="258" t="s">
        <v>124</v>
      </c>
      <c r="E7" s="258"/>
      <c r="F7" s="258"/>
      <c r="G7" s="258"/>
      <c r="H7" s="258"/>
      <c r="I7" s="10"/>
      <c r="J7" s="2"/>
      <c r="K7" s="261"/>
      <c r="L7" s="310"/>
      <c r="M7" s="350"/>
      <c r="N7" s="310"/>
      <c r="O7" s="311"/>
      <c r="P7" s="311"/>
      <c r="Q7" s="311"/>
      <c r="R7" s="311"/>
      <c r="S7" s="312"/>
      <c r="T7" s="313"/>
      <c r="U7" s="288"/>
      <c r="V7" s="320"/>
      <c r="W7" s="320"/>
      <c r="X7" s="88"/>
      <c r="Y7" s="6"/>
      <c r="Z7" s="6"/>
      <c r="AA7" s="6"/>
      <c r="AB7" s="6"/>
      <c r="AC7" s="6"/>
      <c r="AD7" s="6"/>
      <c r="AE7" s="6"/>
      <c r="AF7" s="6"/>
    </row>
    <row r="8" spans="1:32" ht="4.5" customHeight="1">
      <c r="A8" s="2"/>
      <c r="B8" s="3"/>
      <c r="C8" s="3"/>
      <c r="D8" s="90"/>
      <c r="E8" s="90"/>
      <c r="F8" s="90"/>
      <c r="G8" s="91"/>
      <c r="H8" s="91"/>
      <c r="I8" s="2"/>
      <c r="J8" s="2"/>
      <c r="K8" s="2"/>
      <c r="L8" s="2"/>
      <c r="M8" s="2"/>
      <c r="N8" s="2"/>
      <c r="O8" s="2"/>
      <c r="P8" s="2"/>
      <c r="Q8" s="2"/>
      <c r="R8" s="2"/>
      <c r="S8" s="2"/>
      <c r="T8" s="2"/>
      <c r="U8" s="2"/>
      <c r="V8" s="2"/>
      <c r="W8" s="2"/>
      <c r="X8" s="2"/>
      <c r="Y8" s="6"/>
      <c r="Z8" s="6"/>
      <c r="AA8" s="6"/>
      <c r="AB8" s="6"/>
      <c r="AC8" s="6"/>
      <c r="AD8" s="6"/>
      <c r="AE8" s="6"/>
      <c r="AF8" s="6"/>
    </row>
    <row r="9" spans="1:32" ht="14.25" customHeight="1">
      <c r="A9" s="2"/>
      <c r="B9" s="2"/>
      <c r="C9" s="2"/>
      <c r="D9" s="258" t="s">
        <v>125</v>
      </c>
      <c r="E9" s="258"/>
      <c r="F9" s="258"/>
      <c r="G9" s="258"/>
      <c r="H9" s="258"/>
      <c r="I9" s="10"/>
      <c r="J9" s="2"/>
      <c r="K9" s="317"/>
      <c r="L9" s="317"/>
      <c r="M9" s="317"/>
      <c r="N9" s="317"/>
      <c r="O9" s="317"/>
      <c r="P9" s="317"/>
      <c r="Q9" s="317"/>
      <c r="R9" s="317"/>
      <c r="S9" s="317"/>
      <c r="T9" s="317"/>
      <c r="U9" s="317"/>
      <c r="V9" s="317"/>
      <c r="W9" s="317"/>
      <c r="X9" s="87"/>
      <c r="Y9" s="6"/>
      <c r="Z9" s="6"/>
      <c r="AA9" s="6"/>
      <c r="AB9" s="6"/>
      <c r="AC9" s="6"/>
      <c r="AD9" s="6"/>
      <c r="AE9" s="6"/>
      <c r="AF9" s="6"/>
    </row>
    <row r="10" spans="1:32" ht="4.5" customHeight="1">
      <c r="A10" s="2"/>
      <c r="B10" s="2"/>
      <c r="C10" s="2"/>
      <c r="D10" s="90"/>
      <c r="E10" s="90"/>
      <c r="F10" s="90"/>
      <c r="G10" s="91"/>
      <c r="H10" s="91"/>
      <c r="I10" s="2"/>
      <c r="J10" s="2"/>
      <c r="K10" s="321"/>
      <c r="L10" s="321"/>
      <c r="M10" s="348"/>
      <c r="N10" s="348"/>
      <c r="O10" s="348"/>
      <c r="P10" s="348"/>
      <c r="Q10" s="348"/>
      <c r="R10" s="348"/>
      <c r="S10" s="348"/>
      <c r="T10" s="288"/>
      <c r="U10" s="288"/>
      <c r="V10" s="288"/>
      <c r="W10" s="288"/>
      <c r="X10" s="88"/>
      <c r="Y10" s="6"/>
      <c r="Z10" s="6"/>
      <c r="AA10" s="6"/>
      <c r="AB10" s="6"/>
      <c r="AC10" s="6"/>
      <c r="AD10" s="6"/>
      <c r="AE10" s="6"/>
      <c r="AF10" s="6"/>
    </row>
    <row r="11" spans="1:32" ht="12.75">
      <c r="A11" s="257" t="s">
        <v>5</v>
      </c>
      <c r="B11" s="257"/>
      <c r="C11" s="257"/>
      <c r="D11" s="258" t="s">
        <v>126</v>
      </c>
      <c r="E11" s="258"/>
      <c r="F11" s="258"/>
      <c r="G11" s="258"/>
      <c r="H11" s="258"/>
      <c r="I11" s="10"/>
      <c r="J11" s="2"/>
      <c r="K11" s="321"/>
      <c r="L11" s="321"/>
      <c r="M11" s="348"/>
      <c r="N11" s="348"/>
      <c r="O11" s="348"/>
      <c r="P11" s="348"/>
      <c r="Q11" s="348"/>
      <c r="R11" s="348"/>
      <c r="S11" s="348"/>
      <c r="T11" s="288"/>
      <c r="U11" s="288"/>
      <c r="V11" s="288"/>
      <c r="W11" s="288"/>
      <c r="X11" s="88"/>
      <c r="Y11" s="6"/>
      <c r="Z11" s="6"/>
      <c r="AA11" s="6"/>
      <c r="AB11" s="6"/>
      <c r="AC11" s="6"/>
      <c r="AD11" s="6"/>
      <c r="AE11" s="6"/>
      <c r="AF11" s="6"/>
    </row>
    <row r="12" spans="1:32" ht="4.5" customHeight="1">
      <c r="A12" s="2"/>
      <c r="B12" s="3"/>
      <c r="C12" s="3"/>
      <c r="D12" s="90"/>
      <c r="E12" s="90"/>
      <c r="F12" s="90"/>
      <c r="G12" s="91"/>
      <c r="H12" s="91"/>
      <c r="I12" s="2"/>
      <c r="J12" s="2"/>
      <c r="K12" s="2"/>
      <c r="L12" s="2"/>
      <c r="M12" s="2"/>
      <c r="N12" s="12"/>
      <c r="O12" s="12"/>
      <c r="P12" s="12"/>
      <c r="Q12" s="351">
        <f>H29</f>
        <v>3762.32</v>
      </c>
      <c r="R12" s="352"/>
      <c r="S12" s="352"/>
      <c r="T12" s="353"/>
      <c r="U12" s="2"/>
      <c r="V12" s="2"/>
      <c r="W12" s="2"/>
      <c r="X12" s="2"/>
      <c r="Y12" s="6"/>
      <c r="Z12" s="6"/>
      <c r="AA12" s="6"/>
      <c r="AB12" s="6"/>
      <c r="AC12" s="6"/>
      <c r="AD12" s="6"/>
      <c r="AE12" s="6"/>
      <c r="AF12" s="6"/>
    </row>
    <row r="13" spans="1:32" ht="12.75">
      <c r="A13" s="257" t="s">
        <v>82</v>
      </c>
      <c r="B13" s="257"/>
      <c r="C13" s="257"/>
      <c r="D13" s="339" t="s">
        <v>127</v>
      </c>
      <c r="E13" s="339"/>
      <c r="F13" s="339"/>
      <c r="G13" s="339"/>
      <c r="H13" s="339"/>
      <c r="I13" s="11"/>
      <c r="J13" s="2"/>
      <c r="K13" s="2"/>
      <c r="L13" s="2"/>
      <c r="M13" s="2"/>
      <c r="N13" s="12"/>
      <c r="O13" s="12"/>
      <c r="P13" s="12"/>
      <c r="Q13" s="354"/>
      <c r="R13" s="355"/>
      <c r="S13" s="355"/>
      <c r="T13" s="356"/>
      <c r="U13" s="2"/>
      <c r="V13" s="2"/>
      <c r="W13" s="2"/>
      <c r="X13" s="2"/>
      <c r="Y13" s="6"/>
      <c r="Z13" s="6"/>
      <c r="AA13" s="6"/>
      <c r="AB13" s="6"/>
      <c r="AC13" s="6"/>
      <c r="AD13" s="6"/>
      <c r="AE13" s="6"/>
      <c r="AF13" s="6"/>
    </row>
    <row r="14" spans="1:32" ht="15.75">
      <c r="A14" s="257" t="s">
        <v>81</v>
      </c>
      <c r="B14" s="257"/>
      <c r="C14" s="257"/>
      <c r="D14" s="414"/>
      <c r="E14" s="414"/>
      <c r="F14" s="414"/>
      <c r="G14" s="414"/>
      <c r="H14" s="414"/>
      <c r="I14" s="11"/>
      <c r="J14" s="2"/>
      <c r="K14" s="2"/>
      <c r="L14" s="2"/>
      <c r="M14" s="2"/>
      <c r="N14" s="12"/>
      <c r="O14" s="12"/>
      <c r="P14" s="12"/>
      <c r="Q14" s="114"/>
      <c r="R14" s="114"/>
      <c r="S14" s="114"/>
      <c r="T14" s="114"/>
      <c r="U14" s="2"/>
      <c r="V14" s="2"/>
      <c r="W14" s="2"/>
      <c r="X14" s="2"/>
      <c r="Y14" s="6"/>
      <c r="Z14" s="6"/>
      <c r="AA14" s="6"/>
      <c r="AB14" s="6"/>
      <c r="AC14" s="6"/>
      <c r="AD14" s="6"/>
      <c r="AE14" s="6"/>
      <c r="AF14" s="6"/>
    </row>
    <row r="15" spans="1:32" ht="12.75">
      <c r="A15" s="2"/>
      <c r="B15" s="3"/>
      <c r="C15" s="2"/>
      <c r="D15" s="2"/>
      <c r="E15" s="2"/>
      <c r="F15" s="2"/>
      <c r="G15" s="2"/>
      <c r="H15" s="2"/>
      <c r="I15" s="2"/>
      <c r="J15" s="2"/>
      <c r="K15" s="2"/>
      <c r="L15" s="2"/>
      <c r="M15" s="2"/>
      <c r="N15" s="2"/>
      <c r="O15" s="2"/>
      <c r="P15" s="2"/>
      <c r="Q15" s="2"/>
      <c r="R15" s="2"/>
      <c r="S15" s="2"/>
      <c r="T15" s="2"/>
      <c r="U15" s="2"/>
      <c r="V15" s="2"/>
      <c r="W15" s="2"/>
      <c r="X15" s="2"/>
      <c r="Y15" s="6"/>
      <c r="Z15" s="6"/>
      <c r="AA15" s="6"/>
      <c r="AB15" s="6"/>
      <c r="AC15" s="6"/>
      <c r="AD15" s="6"/>
      <c r="AE15" s="6"/>
      <c r="AF15" s="6"/>
    </row>
    <row r="16" spans="1:32" ht="12.75">
      <c r="A16" s="257" t="s">
        <v>6</v>
      </c>
      <c r="B16" s="257"/>
      <c r="C16" s="343" t="s">
        <v>128</v>
      </c>
      <c r="D16" s="343"/>
      <c r="E16" s="5" t="s">
        <v>7</v>
      </c>
      <c r="F16" s="342" t="s">
        <v>129</v>
      </c>
      <c r="G16" s="342"/>
      <c r="H16" s="342"/>
      <c r="I16" s="13"/>
      <c r="J16" s="1"/>
      <c r="K16" s="256" t="s">
        <v>83</v>
      </c>
      <c r="L16" s="256"/>
      <c r="M16" s="256"/>
      <c r="N16" s="256"/>
      <c r="O16" s="256"/>
      <c r="P16" s="256"/>
      <c r="Q16" s="256"/>
      <c r="R16" s="256"/>
      <c r="S16" s="256"/>
      <c r="T16" s="256"/>
      <c r="U16" s="256"/>
      <c r="V16" s="256"/>
      <c r="W16" s="256"/>
      <c r="X16" s="2"/>
      <c r="Y16" s="6"/>
      <c r="Z16" s="6"/>
      <c r="AA16" s="6"/>
      <c r="AB16" s="6"/>
      <c r="AC16" s="6"/>
      <c r="AD16" s="6"/>
      <c r="AE16" s="6"/>
      <c r="AF16" s="6"/>
    </row>
    <row r="17" spans="1:32" ht="4.5" customHeight="1">
      <c r="A17" s="2"/>
      <c r="B17" s="2"/>
      <c r="C17" s="14" t="s">
        <v>8</v>
      </c>
      <c r="D17" s="2"/>
      <c r="E17" s="2"/>
      <c r="F17" s="2"/>
      <c r="G17" s="2"/>
      <c r="H17" s="2"/>
      <c r="I17" s="2"/>
      <c r="J17" s="2"/>
      <c r="K17" s="2"/>
      <c r="L17" s="2"/>
      <c r="M17" s="2"/>
      <c r="N17" s="2"/>
      <c r="O17" s="2"/>
      <c r="P17" s="2"/>
      <c r="Q17" s="2"/>
      <c r="R17" s="2"/>
      <c r="S17" s="2"/>
      <c r="T17" s="2"/>
      <c r="U17" s="2"/>
      <c r="V17" s="2"/>
      <c r="W17" s="2"/>
      <c r="X17" s="2"/>
      <c r="Y17" s="6"/>
      <c r="Z17" s="6"/>
      <c r="AA17" s="6"/>
      <c r="AB17" s="6"/>
      <c r="AC17" s="6"/>
      <c r="AD17" s="6"/>
      <c r="AE17" s="6"/>
      <c r="AF17" s="6"/>
    </row>
    <row r="18" spans="1:32" ht="18.75" customHeight="1">
      <c r="A18" s="15"/>
      <c r="B18" s="16"/>
      <c r="C18" s="175" t="s">
        <v>80</v>
      </c>
      <c r="D18" s="176"/>
      <c r="E18" s="175" t="s">
        <v>9</v>
      </c>
      <c r="F18" s="176"/>
      <c r="G18" s="263" t="s">
        <v>91</v>
      </c>
      <c r="H18" s="263"/>
      <c r="I18" s="263" t="s">
        <v>10</v>
      </c>
      <c r="J18" s="263"/>
      <c r="K18" s="175" t="s">
        <v>11</v>
      </c>
      <c r="L18" s="262"/>
      <c r="M18" s="262"/>
      <c r="N18" s="176"/>
      <c r="O18" s="318" t="s">
        <v>12</v>
      </c>
      <c r="P18" s="319"/>
      <c r="Q18" s="319"/>
      <c r="R18" s="319"/>
      <c r="S18" s="319"/>
      <c r="T18" s="17"/>
      <c r="U18" s="18"/>
      <c r="V18" s="318" t="s">
        <v>13</v>
      </c>
      <c r="W18" s="319"/>
      <c r="X18" s="319"/>
      <c r="Y18" s="6"/>
      <c r="Z18" s="6"/>
      <c r="AA18" s="6"/>
      <c r="AB18" s="6"/>
      <c r="AC18" s="6"/>
      <c r="AD18" s="6"/>
      <c r="AE18" s="6"/>
      <c r="AF18" s="6"/>
    </row>
    <row r="19" spans="1:32" ht="12.75" customHeight="1">
      <c r="A19" s="325" t="s">
        <v>14</v>
      </c>
      <c r="B19" s="326"/>
      <c r="C19" s="322">
        <v>2023</v>
      </c>
      <c r="D19" s="323"/>
      <c r="E19" s="324" t="s">
        <v>15</v>
      </c>
      <c r="F19" s="324"/>
      <c r="G19" s="272">
        <v>705300</v>
      </c>
      <c r="H19" s="273"/>
      <c r="I19" s="332">
        <v>521210</v>
      </c>
      <c r="J19" s="332"/>
      <c r="K19" s="253">
        <f>V47</f>
        <v>8.38</v>
      </c>
      <c r="L19" s="254"/>
      <c r="M19" s="254"/>
      <c r="N19" s="255"/>
      <c r="O19" s="336" t="s">
        <v>16</v>
      </c>
      <c r="P19" s="337"/>
      <c r="Q19" s="337"/>
      <c r="R19" s="337"/>
      <c r="S19" s="337"/>
      <c r="T19" s="6"/>
      <c r="U19" s="19"/>
      <c r="V19" s="334"/>
      <c r="W19" s="335"/>
      <c r="X19" s="335"/>
      <c r="Y19" s="6"/>
      <c r="Z19" s="6"/>
      <c r="AA19" s="6"/>
      <c r="AB19" s="6"/>
      <c r="AC19" s="6"/>
      <c r="AD19" s="6"/>
      <c r="AE19" s="6"/>
      <c r="AF19" s="6"/>
    </row>
    <row r="20" spans="1:32" ht="12.75" customHeight="1">
      <c r="A20" s="327"/>
      <c r="B20" s="328"/>
      <c r="C20" s="175"/>
      <c r="D20" s="176"/>
      <c r="E20" s="177" t="s">
        <v>17</v>
      </c>
      <c r="F20" s="178"/>
      <c r="G20" s="270">
        <v>705310</v>
      </c>
      <c r="H20" s="271"/>
      <c r="I20" s="283">
        <v>521230</v>
      </c>
      <c r="J20" s="283"/>
      <c r="K20" s="253">
        <f>S46</f>
        <v>634.5</v>
      </c>
      <c r="L20" s="254"/>
      <c r="M20" s="254"/>
      <c r="N20" s="255"/>
      <c r="O20" s="21"/>
      <c r="P20" s="344"/>
      <c r="Q20" s="344"/>
      <c r="R20" s="344"/>
      <c r="S20" s="344"/>
      <c r="T20" s="344"/>
      <c r="U20" s="22"/>
      <c r="V20" s="23"/>
      <c r="W20" s="2"/>
      <c r="X20" s="2"/>
      <c r="Y20" s="6"/>
      <c r="Z20" s="6"/>
      <c r="AA20" s="6"/>
      <c r="AB20" s="6"/>
      <c r="AC20" s="6"/>
      <c r="AD20" s="6"/>
      <c r="AE20" s="6"/>
      <c r="AF20" s="6"/>
    </row>
    <row r="21" spans="1:32" ht="12.75" customHeight="1">
      <c r="A21" s="93" t="s">
        <v>18</v>
      </c>
      <c r="B21" s="94"/>
      <c r="C21" s="175"/>
      <c r="D21" s="176"/>
      <c r="E21" s="177" t="s">
        <v>79</v>
      </c>
      <c r="F21" s="178"/>
      <c r="G21" s="270">
        <v>705320</v>
      </c>
      <c r="H21" s="271"/>
      <c r="I21" s="283">
        <v>521220</v>
      </c>
      <c r="J21" s="283"/>
      <c r="K21" s="253">
        <f>U49</f>
        <v>1044.82</v>
      </c>
      <c r="L21" s="254"/>
      <c r="M21" s="254"/>
      <c r="N21" s="255"/>
      <c r="O21" s="21"/>
      <c r="P21" s="345"/>
      <c r="Q21" s="345"/>
      <c r="R21" s="345"/>
      <c r="S21" s="345"/>
      <c r="T21" s="345"/>
      <c r="U21" s="19"/>
      <c r="V21" s="8"/>
      <c r="W21" s="2"/>
      <c r="X21" s="2"/>
      <c r="Y21" s="6"/>
      <c r="Z21" s="6"/>
      <c r="AA21" s="6"/>
      <c r="AB21" s="6"/>
      <c r="AC21" s="6"/>
      <c r="AD21" s="6"/>
      <c r="AE21" s="6"/>
      <c r="AF21" s="6"/>
    </row>
    <row r="22" spans="1:32" ht="12.75" customHeight="1">
      <c r="A22" s="93" t="s">
        <v>19</v>
      </c>
      <c r="B22" s="95" t="s">
        <v>20</v>
      </c>
      <c r="C22" s="175"/>
      <c r="D22" s="176"/>
      <c r="E22" s="177" t="s">
        <v>21</v>
      </c>
      <c r="F22" s="178"/>
      <c r="G22" s="270">
        <v>705330</v>
      </c>
      <c r="H22" s="271"/>
      <c r="I22" s="283">
        <v>521250</v>
      </c>
      <c r="J22" s="283"/>
      <c r="K22" s="253">
        <f>V56</f>
        <v>460</v>
      </c>
      <c r="L22" s="254"/>
      <c r="M22" s="254"/>
      <c r="N22" s="255"/>
      <c r="O22" s="314" t="s">
        <v>22</v>
      </c>
      <c r="P22" s="315"/>
      <c r="Q22" s="315"/>
      <c r="R22" s="315"/>
      <c r="S22" s="315"/>
      <c r="T22" s="315"/>
      <c r="U22" s="24"/>
      <c r="V22" s="25"/>
      <c r="W22" s="2"/>
      <c r="X22" s="2"/>
      <c r="Y22" s="6"/>
      <c r="Z22" s="6"/>
      <c r="AA22" s="6"/>
      <c r="AB22" s="6"/>
      <c r="AC22" s="6"/>
      <c r="AD22" s="6"/>
      <c r="AE22" s="6"/>
      <c r="AF22" s="6"/>
    </row>
    <row r="23" spans="1:32" ht="12.75" customHeight="1">
      <c r="A23" s="329" t="s">
        <v>92</v>
      </c>
      <c r="B23" s="330"/>
      <c r="C23" s="175"/>
      <c r="D23" s="176"/>
      <c r="E23" s="164" t="s">
        <v>23</v>
      </c>
      <c r="F23" s="165"/>
      <c r="G23" s="270">
        <v>705340</v>
      </c>
      <c r="H23" s="271"/>
      <c r="I23" s="283">
        <v>521260</v>
      </c>
      <c r="J23" s="283"/>
      <c r="K23" s="253">
        <f>T46</f>
        <v>1472.26</v>
      </c>
      <c r="L23" s="254"/>
      <c r="M23" s="254"/>
      <c r="N23" s="255"/>
      <c r="O23" s="314"/>
      <c r="P23" s="315"/>
      <c r="Q23" s="315"/>
      <c r="R23" s="315"/>
      <c r="S23" s="315"/>
      <c r="T23" s="315"/>
      <c r="U23" s="24"/>
      <c r="V23" s="25"/>
      <c r="W23" s="2"/>
      <c r="X23" s="2"/>
      <c r="Y23" s="6"/>
      <c r="Z23" s="6"/>
      <c r="AA23" s="6"/>
      <c r="AB23" s="6"/>
      <c r="AC23" s="6"/>
      <c r="AD23" s="6"/>
      <c r="AE23" s="6"/>
      <c r="AF23" s="6"/>
    </row>
    <row r="24" spans="1:32" ht="12.75" customHeight="1">
      <c r="A24" s="181" t="s">
        <v>130</v>
      </c>
      <c r="B24" s="182"/>
      <c r="C24" s="175"/>
      <c r="D24" s="176"/>
      <c r="E24" s="164" t="s">
        <v>24</v>
      </c>
      <c r="F24" s="165"/>
      <c r="G24" s="270">
        <v>705350</v>
      </c>
      <c r="H24" s="271"/>
      <c r="I24" s="283">
        <v>521240</v>
      </c>
      <c r="J24" s="283"/>
      <c r="K24" s="253">
        <f>V57</f>
        <v>142.36</v>
      </c>
      <c r="L24" s="254"/>
      <c r="M24" s="254"/>
      <c r="N24" s="255"/>
      <c r="O24" s="26"/>
      <c r="P24" s="27" t="s">
        <v>25</v>
      </c>
      <c r="Q24" s="302"/>
      <c r="R24" s="302"/>
      <c r="S24" s="302"/>
      <c r="T24" s="6"/>
      <c r="U24" s="19"/>
      <c r="V24" s="8"/>
      <c r="W24" s="2"/>
      <c r="X24" s="2"/>
      <c r="Y24" s="6"/>
      <c r="Z24" s="6"/>
      <c r="AA24" s="6"/>
      <c r="AB24" s="6"/>
      <c r="AC24" s="6"/>
      <c r="AD24" s="6"/>
      <c r="AE24" s="6"/>
      <c r="AF24" s="6"/>
    </row>
    <row r="25" spans="1:32" ht="12.75">
      <c r="A25" s="415"/>
      <c r="B25" s="415"/>
      <c r="C25" s="175"/>
      <c r="D25" s="176"/>
      <c r="E25" s="272"/>
      <c r="F25" s="273"/>
      <c r="G25" s="270"/>
      <c r="H25" s="271"/>
      <c r="I25" s="283"/>
      <c r="J25" s="283"/>
      <c r="K25" s="277"/>
      <c r="L25" s="278"/>
      <c r="M25" s="278"/>
      <c r="N25" s="279"/>
      <c r="R25" s="284"/>
      <c r="S25" s="284"/>
      <c r="T25" s="6"/>
      <c r="U25" s="19"/>
      <c r="V25" s="8"/>
      <c r="W25" s="2"/>
      <c r="X25" s="2"/>
      <c r="Y25" s="6"/>
      <c r="Z25" s="6"/>
      <c r="AA25" s="6"/>
      <c r="AB25" s="6"/>
      <c r="AC25" s="6"/>
      <c r="AD25" s="6"/>
      <c r="AE25" s="6"/>
      <c r="AF25" s="6"/>
    </row>
    <row r="26" spans="1:32" ht="12.75">
      <c r="A26" s="8"/>
      <c r="B26" s="30"/>
      <c r="C26" s="175"/>
      <c r="D26" s="176"/>
      <c r="E26" s="272"/>
      <c r="F26" s="273"/>
      <c r="G26" s="270"/>
      <c r="H26" s="271"/>
      <c r="I26" s="283"/>
      <c r="J26" s="283"/>
      <c r="K26" s="277"/>
      <c r="L26" s="278"/>
      <c r="M26" s="278"/>
      <c r="N26" s="279"/>
      <c r="O26" s="21"/>
      <c r="P26" s="340" t="s">
        <v>61</v>
      </c>
      <c r="Q26" s="340"/>
      <c r="R26" s="341"/>
      <c r="S26" s="341"/>
      <c r="T26" s="341"/>
      <c r="U26" s="19"/>
      <c r="V26" s="8"/>
      <c r="W26" s="2"/>
      <c r="X26" s="2"/>
      <c r="Y26" s="6"/>
      <c r="Z26" s="6"/>
      <c r="AA26" s="6"/>
      <c r="AB26" s="6"/>
      <c r="AC26" s="6"/>
      <c r="AD26" s="6"/>
      <c r="AE26" s="6"/>
      <c r="AF26" s="6"/>
    </row>
    <row r="27" spans="1:32" ht="4.5" customHeight="1">
      <c r="A27" s="416" t="s">
        <v>26</v>
      </c>
      <c r="B27" s="417"/>
      <c r="C27" s="418" t="s">
        <v>27</v>
      </c>
      <c r="D27" s="419"/>
      <c r="E27" s="32"/>
      <c r="F27" s="33"/>
      <c r="G27" s="33"/>
      <c r="H27" s="76"/>
      <c r="I27" s="76"/>
      <c r="J27" s="76"/>
      <c r="K27" s="76"/>
      <c r="L27" s="73"/>
      <c r="M27" s="73"/>
      <c r="N27" s="74"/>
      <c r="O27" s="34"/>
      <c r="P27" s="34"/>
      <c r="Q27" s="31"/>
      <c r="R27" s="35"/>
      <c r="S27" s="35"/>
      <c r="T27" s="35"/>
      <c r="U27" s="19"/>
      <c r="V27" s="8"/>
      <c r="W27" s="2"/>
      <c r="X27" s="2"/>
      <c r="Y27" s="6"/>
      <c r="Z27" s="6"/>
      <c r="AA27" s="6"/>
      <c r="AB27" s="6"/>
      <c r="AC27" s="6"/>
      <c r="AD27" s="6"/>
      <c r="AE27" s="6"/>
      <c r="AF27" s="6"/>
    </row>
    <row r="28" spans="1:32" ht="4.5" customHeight="1">
      <c r="A28" s="416"/>
      <c r="B28" s="417"/>
      <c r="C28" s="420"/>
      <c r="D28" s="421"/>
      <c r="E28" s="36"/>
      <c r="F28" s="37"/>
      <c r="G28" s="37"/>
      <c r="H28" s="77"/>
      <c r="I28" s="77"/>
      <c r="J28" s="77"/>
      <c r="K28" s="77"/>
      <c r="L28" s="23"/>
      <c r="M28" s="23"/>
      <c r="N28" s="75"/>
      <c r="O28" s="38"/>
      <c r="P28" s="39"/>
      <c r="Q28" s="40"/>
      <c r="R28" s="41"/>
      <c r="S28" s="41"/>
      <c r="T28" s="41"/>
      <c r="U28" s="42"/>
      <c r="V28" s="43"/>
      <c r="W28" s="43"/>
      <c r="X28" s="43"/>
      <c r="Y28" s="6"/>
      <c r="Z28" s="6"/>
      <c r="AA28" s="6"/>
      <c r="AB28" s="6"/>
      <c r="AC28" s="6"/>
      <c r="AD28" s="6"/>
      <c r="AE28" s="6"/>
      <c r="AF28" s="6"/>
    </row>
    <row r="29" spans="1:32" ht="4.5" customHeight="1">
      <c r="A29" s="416"/>
      <c r="B29" s="417"/>
      <c r="C29" s="420"/>
      <c r="D29" s="421"/>
      <c r="E29" s="386" t="s">
        <v>28</v>
      </c>
      <c r="F29" s="387"/>
      <c r="G29" s="387"/>
      <c r="H29" s="268">
        <f>SUM(K19:K26)</f>
        <v>3762.32</v>
      </c>
      <c r="I29" s="268"/>
      <c r="J29" s="268"/>
      <c r="K29" s="268"/>
      <c r="L29" s="78"/>
      <c r="M29" s="23"/>
      <c r="N29" s="75"/>
      <c r="O29" s="96"/>
      <c r="P29" s="280" t="s">
        <v>74</v>
      </c>
      <c r="Q29" s="280"/>
      <c r="R29" s="280"/>
      <c r="S29" s="280"/>
      <c r="T29" s="286" t="s">
        <v>134</v>
      </c>
      <c r="U29" s="286"/>
      <c r="V29" s="286"/>
      <c r="W29" s="286"/>
      <c r="X29" s="286"/>
      <c r="Y29" s="6"/>
      <c r="Z29" s="6"/>
      <c r="AA29" s="6"/>
      <c r="AB29" s="6"/>
      <c r="AC29" s="6"/>
      <c r="AD29" s="6"/>
      <c r="AE29" s="6"/>
      <c r="AF29" s="6"/>
    </row>
    <row r="30" spans="1:32" ht="4.5" customHeight="1">
      <c r="A30" s="416"/>
      <c r="B30" s="417"/>
      <c r="C30" s="420"/>
      <c r="D30" s="421"/>
      <c r="E30" s="386"/>
      <c r="F30" s="387"/>
      <c r="G30" s="387"/>
      <c r="H30" s="268"/>
      <c r="I30" s="268"/>
      <c r="J30" s="268"/>
      <c r="K30" s="268"/>
      <c r="L30" s="78"/>
      <c r="M30" s="23"/>
      <c r="N30" s="75"/>
      <c r="O30" s="96"/>
      <c r="P30" s="281"/>
      <c r="Q30" s="281"/>
      <c r="R30" s="281"/>
      <c r="S30" s="281"/>
      <c r="T30" s="286"/>
      <c r="U30" s="286"/>
      <c r="V30" s="286"/>
      <c r="W30" s="286"/>
      <c r="X30" s="286"/>
      <c r="Y30" s="6"/>
      <c r="Z30" s="6"/>
      <c r="AA30" s="6"/>
      <c r="AB30" s="6"/>
      <c r="AC30" s="6"/>
      <c r="AD30" s="6"/>
      <c r="AE30" s="6"/>
      <c r="AF30" s="6"/>
    </row>
    <row r="31" spans="1:32" ht="4.5" customHeight="1">
      <c r="A31" s="416"/>
      <c r="B31" s="417"/>
      <c r="C31" s="420"/>
      <c r="D31" s="421"/>
      <c r="E31" s="386"/>
      <c r="F31" s="387"/>
      <c r="G31" s="387"/>
      <c r="H31" s="268"/>
      <c r="I31" s="268"/>
      <c r="J31" s="268"/>
      <c r="K31" s="268"/>
      <c r="L31" s="78"/>
      <c r="M31" s="23"/>
      <c r="N31" s="75"/>
      <c r="O31" s="97"/>
      <c r="P31" s="281"/>
      <c r="Q31" s="281"/>
      <c r="R31" s="281"/>
      <c r="S31" s="281"/>
      <c r="T31" s="287"/>
      <c r="U31" s="287"/>
      <c r="V31" s="287"/>
      <c r="W31" s="287"/>
      <c r="X31" s="287"/>
      <c r="Y31" s="6"/>
      <c r="Z31" s="6"/>
      <c r="AA31" s="6"/>
      <c r="AB31" s="6"/>
      <c r="AC31" s="6"/>
      <c r="AD31" s="6"/>
      <c r="AE31" s="6"/>
      <c r="AF31" s="6"/>
    </row>
    <row r="32" spans="1:32" ht="12.75" customHeight="1">
      <c r="A32" s="416"/>
      <c r="B32" s="417"/>
      <c r="C32" s="422" t="s">
        <v>131</v>
      </c>
      <c r="D32" s="423"/>
      <c r="E32" s="388"/>
      <c r="F32" s="389"/>
      <c r="G32" s="389"/>
      <c r="H32" s="269"/>
      <c r="I32" s="269"/>
      <c r="J32" s="269"/>
      <c r="K32" s="269"/>
      <c r="L32" s="79"/>
      <c r="M32" s="43"/>
      <c r="N32" s="72"/>
      <c r="O32" s="98"/>
      <c r="P32" s="282" t="s">
        <v>96</v>
      </c>
      <c r="Q32" s="282"/>
      <c r="R32" s="282"/>
      <c r="S32" s="282"/>
      <c r="T32" s="285" t="s">
        <v>135</v>
      </c>
      <c r="U32" s="285"/>
      <c r="V32" s="285"/>
      <c r="W32" s="285"/>
      <c r="X32" s="285"/>
      <c r="Y32" s="6"/>
      <c r="Z32" s="6"/>
      <c r="AA32" s="6"/>
      <c r="AB32" s="6"/>
      <c r="AC32" s="6"/>
      <c r="AD32" s="6"/>
      <c r="AE32" s="6"/>
      <c r="AF32" s="6"/>
    </row>
    <row r="33" spans="1:32" ht="12.75" customHeight="1">
      <c r="A33" s="93" t="s">
        <v>18</v>
      </c>
      <c r="B33" s="94"/>
      <c r="C33" s="422"/>
      <c r="D33" s="423"/>
      <c r="E33" s="364" t="s">
        <v>93</v>
      </c>
      <c r="F33" s="365"/>
      <c r="G33" s="365"/>
      <c r="H33" s="365"/>
      <c r="I33" s="365"/>
      <c r="J33" s="365"/>
      <c r="K33" s="365"/>
      <c r="L33" s="365"/>
      <c r="M33" s="365"/>
      <c r="N33" s="366"/>
      <c r="O33" s="98"/>
      <c r="P33" s="301" t="s">
        <v>29</v>
      </c>
      <c r="Q33" s="301"/>
      <c r="R33" s="301"/>
      <c r="S33" s="301"/>
      <c r="T33" s="301"/>
      <c r="U33" s="301"/>
      <c r="V33" s="301"/>
      <c r="W33" s="301"/>
      <c r="X33" s="301"/>
      <c r="Y33" s="6"/>
      <c r="Z33" s="6"/>
      <c r="AA33" s="6"/>
      <c r="AB33" s="6"/>
      <c r="AC33" s="6"/>
      <c r="AD33" s="6"/>
      <c r="AE33" s="6"/>
      <c r="AF33" s="6"/>
    </row>
    <row r="34" spans="1:32" ht="12.75" customHeight="1">
      <c r="A34" s="93" t="s">
        <v>19</v>
      </c>
      <c r="B34" s="95" t="s">
        <v>20</v>
      </c>
      <c r="C34" s="422"/>
      <c r="D34" s="423"/>
      <c r="E34" s="367"/>
      <c r="F34" s="368"/>
      <c r="G34" s="368"/>
      <c r="H34" s="368"/>
      <c r="I34" s="368"/>
      <c r="J34" s="368"/>
      <c r="K34" s="368"/>
      <c r="L34" s="368"/>
      <c r="M34" s="368"/>
      <c r="N34" s="369"/>
      <c r="O34" s="91"/>
      <c r="P34" s="99" t="s">
        <v>18</v>
      </c>
      <c r="Q34" s="100"/>
      <c r="R34" s="91"/>
      <c r="S34" s="101" t="s">
        <v>31</v>
      </c>
      <c r="T34" s="102" t="s">
        <v>20</v>
      </c>
      <c r="U34" s="91"/>
      <c r="V34" s="91"/>
      <c r="W34" s="91"/>
      <c r="X34" s="91"/>
      <c r="Y34" s="6"/>
      <c r="Z34" s="6"/>
      <c r="AA34" s="6"/>
      <c r="AB34" s="6"/>
      <c r="AC34" s="6"/>
      <c r="AD34" s="6"/>
      <c r="AE34" s="6"/>
      <c r="AF34" s="6"/>
    </row>
    <row r="35" spans="1:32" ht="4.5" customHeight="1">
      <c r="A35" s="105"/>
      <c r="B35" s="112"/>
      <c r="C35" s="424"/>
      <c r="D35" s="425"/>
      <c r="E35" s="370"/>
      <c r="F35" s="371"/>
      <c r="G35" s="371"/>
      <c r="H35" s="371"/>
      <c r="I35" s="371"/>
      <c r="J35" s="371"/>
      <c r="K35" s="371"/>
      <c r="L35" s="371"/>
      <c r="M35" s="371"/>
      <c r="N35" s="372"/>
      <c r="O35" s="103"/>
      <c r="P35" s="104"/>
      <c r="Q35" s="105"/>
      <c r="R35" s="105"/>
      <c r="S35" s="105"/>
      <c r="T35" s="105"/>
      <c r="U35" s="105"/>
      <c r="V35" s="105"/>
      <c r="W35" s="105"/>
      <c r="X35" s="106"/>
      <c r="Y35" s="44" t="s">
        <v>8</v>
      </c>
      <c r="Z35" s="6"/>
      <c r="AA35" s="6"/>
      <c r="AB35" s="6"/>
      <c r="AC35" s="6"/>
      <c r="AD35" s="6"/>
      <c r="AE35" s="6"/>
      <c r="AF35" s="6"/>
    </row>
    <row r="36" spans="1:32" ht="12.75" customHeight="1">
      <c r="A36" s="426" t="s">
        <v>78</v>
      </c>
      <c r="B36" s="426"/>
      <c r="C36" s="426"/>
      <c r="D36" s="427"/>
      <c r="E36" s="183" t="s">
        <v>25</v>
      </c>
      <c r="F36" s="184"/>
      <c r="G36" s="183" t="s">
        <v>33</v>
      </c>
      <c r="H36" s="183"/>
      <c r="I36" s="183"/>
      <c r="J36" s="183"/>
      <c r="K36" s="183"/>
      <c r="L36" s="183"/>
      <c r="M36" s="183"/>
      <c r="N36" s="183"/>
      <c r="O36" s="274" t="s">
        <v>94</v>
      </c>
      <c r="P36" s="274"/>
      <c r="Q36" s="274"/>
      <c r="R36" s="274" t="s">
        <v>17</v>
      </c>
      <c r="S36" s="274"/>
      <c r="T36" s="274" t="s">
        <v>34</v>
      </c>
      <c r="U36" s="274"/>
      <c r="V36" s="293" t="s">
        <v>35</v>
      </c>
      <c r="W36" s="293"/>
      <c r="X36" s="294"/>
      <c r="Y36" s="45"/>
      <c r="Z36" s="6"/>
      <c r="AA36" s="6"/>
      <c r="AB36" s="6"/>
      <c r="AC36" s="6"/>
      <c r="AD36" s="6"/>
      <c r="AE36" s="6"/>
      <c r="AF36" s="6"/>
    </row>
    <row r="37" spans="1:32" ht="12.75" customHeight="1">
      <c r="A37" s="428"/>
      <c r="B37" s="428"/>
      <c r="C37" s="428"/>
      <c r="D37" s="429"/>
      <c r="E37" s="46">
        <v>20</v>
      </c>
      <c r="F37" s="111">
        <v>23</v>
      </c>
      <c r="G37" s="331"/>
      <c r="H37" s="331"/>
      <c r="I37" s="331"/>
      <c r="J37" s="331"/>
      <c r="K37" s="331"/>
      <c r="L37" s="331"/>
      <c r="M37" s="331"/>
      <c r="N37" s="331"/>
      <c r="O37" s="275"/>
      <c r="P37" s="275"/>
      <c r="Q37" s="275"/>
      <c r="R37" s="275"/>
      <c r="S37" s="275"/>
      <c r="T37" s="299"/>
      <c r="U37" s="299"/>
      <c r="V37" s="295"/>
      <c r="W37" s="295"/>
      <c r="X37" s="296"/>
      <c r="Y37" s="45"/>
      <c r="Z37" s="6"/>
      <c r="AA37" s="6"/>
      <c r="AB37" s="6"/>
      <c r="AC37" s="6"/>
      <c r="AD37" s="6"/>
      <c r="AE37" s="6"/>
      <c r="AF37" s="6"/>
    </row>
    <row r="38" spans="1:32" ht="12.75" customHeight="1" thickBot="1">
      <c r="A38" s="430"/>
      <c r="B38" s="430"/>
      <c r="C38" s="430"/>
      <c r="D38" s="431"/>
      <c r="E38" s="47" t="s">
        <v>36</v>
      </c>
      <c r="F38" s="47" t="s">
        <v>37</v>
      </c>
      <c r="G38" s="374"/>
      <c r="H38" s="375"/>
      <c r="I38" s="376"/>
      <c r="J38" s="377"/>
      <c r="K38" s="276"/>
      <c r="L38" s="276"/>
      <c r="M38" s="276"/>
      <c r="N38" s="276"/>
      <c r="O38" s="276" t="s">
        <v>38</v>
      </c>
      <c r="P38" s="276"/>
      <c r="Q38" s="47"/>
      <c r="R38" s="47" t="s">
        <v>39</v>
      </c>
      <c r="S38" s="47" t="s">
        <v>40</v>
      </c>
      <c r="T38" s="300"/>
      <c r="U38" s="300"/>
      <c r="V38" s="297"/>
      <c r="W38" s="297"/>
      <c r="X38" s="298"/>
      <c r="Y38" s="45"/>
      <c r="Z38" s="6"/>
      <c r="AA38" s="6"/>
      <c r="AB38" s="6"/>
      <c r="AC38" s="6"/>
      <c r="AD38" s="6"/>
      <c r="AE38" s="6"/>
      <c r="AF38" s="6"/>
    </row>
    <row r="39" spans="1:32" ht="12.75" customHeight="1" thickTop="1">
      <c r="A39" s="179" t="s">
        <v>132</v>
      </c>
      <c r="B39" s="179"/>
      <c r="C39" s="179"/>
      <c r="D39" s="180"/>
      <c r="E39" s="108">
        <v>1</v>
      </c>
      <c r="F39" s="108">
        <v>5</v>
      </c>
      <c r="G39" s="378">
        <v>6.4</v>
      </c>
      <c r="H39" s="379"/>
      <c r="I39" s="380"/>
      <c r="J39" s="381"/>
      <c r="K39" s="266"/>
      <c r="L39" s="267"/>
      <c r="M39" s="266"/>
      <c r="N39" s="267"/>
      <c r="O39" s="264">
        <v>8</v>
      </c>
      <c r="P39" s="265"/>
      <c r="Q39" s="118"/>
      <c r="R39" s="107">
        <v>135</v>
      </c>
      <c r="S39" s="81">
        <f>D73</f>
        <v>634.5</v>
      </c>
      <c r="T39" s="291">
        <v>1472.26</v>
      </c>
      <c r="U39" s="292"/>
      <c r="V39" s="289"/>
      <c r="W39" s="290"/>
      <c r="X39" s="290"/>
      <c r="Y39" s="45"/>
      <c r="Z39" s="6"/>
      <c r="AA39" s="6"/>
      <c r="AB39" s="6"/>
      <c r="AC39" s="6"/>
      <c r="AD39" s="6"/>
      <c r="AE39" s="6"/>
      <c r="AF39" s="6"/>
    </row>
    <row r="40" spans="1:32" ht="12.75" customHeight="1">
      <c r="A40" s="193" t="s">
        <v>133</v>
      </c>
      <c r="B40" s="193"/>
      <c r="C40" s="193"/>
      <c r="D40" s="193"/>
      <c r="E40" s="109">
        <v>1</v>
      </c>
      <c r="F40" s="109">
        <v>12</v>
      </c>
      <c r="G40" s="382">
        <v>6.4</v>
      </c>
      <c r="H40" s="383"/>
      <c r="I40" s="384"/>
      <c r="J40" s="385"/>
      <c r="K40" s="166"/>
      <c r="L40" s="167"/>
      <c r="M40" s="166"/>
      <c r="N40" s="167"/>
      <c r="O40" s="249" t="s">
        <v>95</v>
      </c>
      <c r="P40" s="239"/>
      <c r="Q40" s="239"/>
      <c r="R40" s="239"/>
      <c r="S40" s="239"/>
      <c r="T40" s="239"/>
      <c r="U40" s="240"/>
      <c r="V40" s="242"/>
      <c r="W40" s="243"/>
      <c r="X40" s="243"/>
      <c r="Y40" s="45"/>
      <c r="Z40" s="6"/>
      <c r="AA40" s="6"/>
      <c r="AB40" s="6"/>
      <c r="AC40" s="6"/>
      <c r="AD40" s="6"/>
      <c r="AE40" s="6"/>
      <c r="AF40" s="6"/>
    </row>
    <row r="41" spans="1:32" ht="12.75" customHeight="1">
      <c r="A41" s="193"/>
      <c r="B41" s="193"/>
      <c r="C41" s="193"/>
      <c r="D41" s="193"/>
      <c r="E41" s="109"/>
      <c r="F41" s="109"/>
      <c r="G41" s="382"/>
      <c r="H41" s="383"/>
      <c r="I41" s="384"/>
      <c r="J41" s="385"/>
      <c r="K41" s="166"/>
      <c r="L41" s="167"/>
      <c r="M41" s="166"/>
      <c r="N41" s="167"/>
      <c r="O41" s="250"/>
      <c r="P41" s="251"/>
      <c r="Q41" s="251"/>
      <c r="R41" s="251"/>
      <c r="S41" s="251"/>
      <c r="T41" s="251"/>
      <c r="U41" s="252"/>
      <c r="V41" s="242"/>
      <c r="W41" s="243"/>
      <c r="X41" s="243"/>
      <c r="Y41" s="45"/>
      <c r="Z41" s="6"/>
      <c r="AA41" s="6"/>
      <c r="AB41" s="6"/>
      <c r="AC41" s="6"/>
      <c r="AD41" s="6"/>
      <c r="AE41" s="6"/>
      <c r="AF41" s="6"/>
    </row>
    <row r="42" spans="1:32" ht="14.25">
      <c r="A42" s="193"/>
      <c r="B42" s="193"/>
      <c r="C42" s="193"/>
      <c r="D42" s="193"/>
      <c r="E42" s="109"/>
      <c r="F42" s="109"/>
      <c r="G42" s="382"/>
      <c r="H42" s="383"/>
      <c r="I42" s="384"/>
      <c r="J42" s="385"/>
      <c r="K42" s="166"/>
      <c r="L42" s="167"/>
      <c r="M42" s="166"/>
      <c r="N42" s="167"/>
      <c r="O42" s="250"/>
      <c r="P42" s="251"/>
      <c r="Q42" s="251"/>
      <c r="R42" s="251"/>
      <c r="S42" s="251"/>
      <c r="T42" s="251"/>
      <c r="U42" s="252"/>
      <c r="V42" s="242"/>
      <c r="W42" s="243"/>
      <c r="X42" s="243"/>
      <c r="Y42" s="45"/>
      <c r="Z42" s="6"/>
      <c r="AA42" s="6"/>
      <c r="AB42" s="6"/>
      <c r="AC42" s="6"/>
      <c r="AD42" s="6"/>
      <c r="AE42" s="6"/>
      <c r="AF42" s="6"/>
    </row>
    <row r="43" spans="1:32" ht="14.25">
      <c r="A43" s="193"/>
      <c r="B43" s="193"/>
      <c r="C43" s="193"/>
      <c r="D43" s="193"/>
      <c r="E43" s="109"/>
      <c r="F43" s="109"/>
      <c r="G43" s="382"/>
      <c r="H43" s="383"/>
      <c r="I43" s="384"/>
      <c r="J43" s="385"/>
      <c r="K43" s="166"/>
      <c r="L43" s="167"/>
      <c r="M43" s="172"/>
      <c r="N43" s="173"/>
      <c r="O43" s="250"/>
      <c r="P43" s="251"/>
      <c r="Q43" s="251"/>
      <c r="R43" s="251"/>
      <c r="S43" s="251"/>
      <c r="T43" s="251"/>
      <c r="U43" s="252"/>
      <c r="V43" s="228"/>
      <c r="W43" s="229"/>
      <c r="X43" s="229"/>
      <c r="Y43" s="48"/>
      <c r="Z43" s="6"/>
      <c r="AA43" s="6"/>
      <c r="AB43" s="6"/>
      <c r="AC43" s="6"/>
      <c r="AD43" s="6"/>
      <c r="AE43" s="6"/>
      <c r="AF43" s="6"/>
    </row>
    <row r="44" spans="1:32" ht="12.75" customHeight="1">
      <c r="A44" s="193"/>
      <c r="B44" s="193"/>
      <c r="C44" s="193"/>
      <c r="D44" s="193"/>
      <c r="E44" s="109"/>
      <c r="F44" s="109"/>
      <c r="G44" s="382"/>
      <c r="H44" s="383"/>
      <c r="I44" s="384"/>
      <c r="J44" s="385"/>
      <c r="K44" s="166"/>
      <c r="L44" s="167"/>
      <c r="M44" s="172"/>
      <c r="N44" s="173"/>
      <c r="O44" s="117"/>
      <c r="P44" s="238" t="s">
        <v>85</v>
      </c>
      <c r="Q44" s="239"/>
      <c r="R44" s="239"/>
      <c r="S44" s="239"/>
      <c r="T44" s="239"/>
      <c r="U44" s="240"/>
      <c r="V44" s="228"/>
      <c r="W44" s="229"/>
      <c r="X44" s="229"/>
      <c r="Y44" s="49"/>
      <c r="Z44" s="6"/>
      <c r="AA44" s="6"/>
      <c r="AB44" s="6"/>
      <c r="AC44" s="6"/>
      <c r="AD44" s="6"/>
      <c r="AE44" s="6"/>
      <c r="AF44" s="6"/>
    </row>
    <row r="45" spans="1:32" ht="12.75" customHeight="1" thickBot="1">
      <c r="A45" s="397"/>
      <c r="B45" s="397"/>
      <c r="C45" s="397"/>
      <c r="D45" s="397"/>
      <c r="E45" s="110"/>
      <c r="F45" s="110"/>
      <c r="G45" s="360"/>
      <c r="H45" s="361"/>
      <c r="I45" s="362"/>
      <c r="J45" s="363"/>
      <c r="K45" s="235"/>
      <c r="L45" s="236"/>
      <c r="M45" s="235"/>
      <c r="N45" s="236"/>
      <c r="O45" s="115"/>
      <c r="P45" s="158"/>
      <c r="Q45" s="158"/>
      <c r="R45" s="158"/>
      <c r="S45" s="158"/>
      <c r="T45" s="158"/>
      <c r="U45" s="241"/>
      <c r="V45" s="230"/>
      <c r="W45" s="231"/>
      <c r="X45" s="231"/>
      <c r="Y45" s="49"/>
      <c r="Z45" s="6"/>
      <c r="AA45" s="6"/>
      <c r="AB45" s="6"/>
      <c r="AC45" s="6"/>
      <c r="AD45" s="6"/>
      <c r="AE45" s="6"/>
      <c r="AF45" s="6"/>
    </row>
    <row r="46" spans="1:32" ht="21.75" customHeight="1" thickBot="1" thickTop="1">
      <c r="A46" s="192" t="s">
        <v>41</v>
      </c>
      <c r="B46" s="192"/>
      <c r="C46" s="192"/>
      <c r="D46" s="192"/>
      <c r="E46" s="50"/>
      <c r="F46" s="83"/>
      <c r="G46" s="390">
        <f>SUM(G39:J45)</f>
        <v>12.8</v>
      </c>
      <c r="H46" s="391"/>
      <c r="I46" s="392"/>
      <c r="J46" s="393"/>
      <c r="K46" s="232" t="s">
        <v>42</v>
      </c>
      <c r="L46" s="233"/>
      <c r="M46" s="233"/>
      <c r="N46" s="234"/>
      <c r="O46" s="237">
        <f>SUM(O39:O45)</f>
        <v>8</v>
      </c>
      <c r="P46" s="171"/>
      <c r="Q46" s="119"/>
      <c r="R46" s="80" t="s">
        <v>32</v>
      </c>
      <c r="S46" s="82">
        <f>D73</f>
        <v>634.5</v>
      </c>
      <c r="T46" s="170">
        <f>SUM(T39:T45)</f>
        <v>1472.26</v>
      </c>
      <c r="U46" s="171"/>
      <c r="V46" s="168">
        <f>SUM(S46:T47)</f>
        <v>2106.76</v>
      </c>
      <c r="W46" s="169"/>
      <c r="X46" s="169"/>
      <c r="Y46" s="51" t="s">
        <v>8</v>
      </c>
      <c r="Z46" s="6"/>
      <c r="AA46" s="6"/>
      <c r="AB46" s="6"/>
      <c r="AC46" s="6"/>
      <c r="AD46" s="6"/>
      <c r="AE46" s="6"/>
      <c r="AF46" s="6"/>
    </row>
    <row r="47" spans="1:32" ht="16.5" customHeight="1" thickTop="1">
      <c r="A47" s="52"/>
      <c r="B47" s="84"/>
      <c r="C47" s="84"/>
      <c r="D47" s="84"/>
      <c r="E47" s="84"/>
      <c r="F47" s="84"/>
      <c r="G47" s="84"/>
      <c r="H47" s="373">
        <f>SUM(G46:I46)</f>
        <v>12.8</v>
      </c>
      <c r="I47" s="373"/>
      <c r="J47" s="373"/>
      <c r="K47" s="163" t="s">
        <v>43</v>
      </c>
      <c r="L47" s="163"/>
      <c r="M47" s="163"/>
      <c r="N47" s="163"/>
      <c r="O47" s="227" t="s">
        <v>44</v>
      </c>
      <c r="P47" s="227"/>
      <c r="Q47" s="113">
        <v>0.655</v>
      </c>
      <c r="R47" s="53"/>
      <c r="S47" s="163" t="s">
        <v>45</v>
      </c>
      <c r="T47" s="163"/>
      <c r="U47" s="163"/>
      <c r="V47" s="248">
        <f>ROUND(H47*Q47,2)</f>
        <v>8.38</v>
      </c>
      <c r="W47" s="248"/>
      <c r="X47" s="248"/>
      <c r="Y47" s="51" t="s">
        <v>8</v>
      </c>
      <c r="Z47" s="6"/>
      <c r="AA47" s="6"/>
      <c r="AB47" s="6"/>
      <c r="AC47" s="6"/>
      <c r="AD47" s="6"/>
      <c r="AE47" s="6"/>
      <c r="AF47" s="6"/>
    </row>
    <row r="48" spans="2:32" ht="4.5" customHeight="1">
      <c r="B48" s="54"/>
      <c r="K48" s="2"/>
      <c r="L48" s="2"/>
      <c r="M48" s="2"/>
      <c r="N48" s="2"/>
      <c r="O48" s="2"/>
      <c r="P48" s="2"/>
      <c r="Q48" s="2"/>
      <c r="R48" s="2"/>
      <c r="S48" s="2"/>
      <c r="T48" s="2"/>
      <c r="U48" s="2"/>
      <c r="V48" s="2"/>
      <c r="W48" s="2"/>
      <c r="X48" s="2"/>
      <c r="Y48" s="6"/>
      <c r="Z48" s="6"/>
      <c r="AA48" s="6"/>
      <c r="AB48" s="6"/>
      <c r="AC48" s="6"/>
      <c r="AD48" s="6"/>
      <c r="AE48" s="6"/>
      <c r="AF48" s="6"/>
    </row>
    <row r="49" spans="1:32" ht="12.75" customHeight="1" thickBot="1">
      <c r="A49" s="157" t="s">
        <v>87</v>
      </c>
      <c r="B49" s="157"/>
      <c r="C49" s="157"/>
      <c r="D49" s="157"/>
      <c r="E49" s="158"/>
      <c r="F49" s="159" t="s">
        <v>86</v>
      </c>
      <c r="G49" s="158"/>
      <c r="H49" s="158"/>
      <c r="I49" s="158"/>
      <c r="J49" s="158"/>
      <c r="K49" s="158"/>
      <c r="L49" s="158"/>
      <c r="M49" s="158"/>
      <c r="N49" s="158"/>
      <c r="O49" s="158"/>
      <c r="P49" s="158"/>
      <c r="Q49" s="158"/>
      <c r="R49" s="116"/>
      <c r="S49" s="116"/>
      <c r="T49" s="116" t="s">
        <v>46</v>
      </c>
      <c r="U49" s="174">
        <v>1044.82</v>
      </c>
      <c r="V49" s="174"/>
      <c r="W49" s="174"/>
      <c r="X49" s="174"/>
      <c r="Y49" s="6"/>
      <c r="Z49" s="6"/>
      <c r="AA49" s="6"/>
      <c r="AB49" s="6"/>
      <c r="AC49" s="6"/>
      <c r="AD49" s="6"/>
      <c r="AE49" s="6"/>
      <c r="AF49" s="6"/>
    </row>
    <row r="50" spans="1:32" ht="13.5" customHeight="1" thickTop="1">
      <c r="A50" s="161" t="s">
        <v>47</v>
      </c>
      <c r="B50" s="161"/>
      <c r="C50" s="161"/>
      <c r="D50" s="161"/>
      <c r="E50" s="161"/>
      <c r="F50" s="161"/>
      <c r="G50" s="161"/>
      <c r="H50" s="161"/>
      <c r="I50" s="161"/>
      <c r="J50" s="161"/>
      <c r="K50" s="43"/>
      <c r="L50" s="160" t="s">
        <v>84</v>
      </c>
      <c r="M50" s="161"/>
      <c r="N50" s="161"/>
      <c r="O50" s="161"/>
      <c r="P50" s="161"/>
      <c r="Q50" s="162"/>
      <c r="R50" s="162"/>
      <c r="S50" s="162"/>
      <c r="T50" s="162"/>
      <c r="U50" s="161"/>
      <c r="V50" s="161"/>
      <c r="W50" s="161"/>
      <c r="X50" s="161"/>
      <c r="Y50" s="6"/>
      <c r="Z50" s="6"/>
      <c r="AA50" s="6"/>
      <c r="AB50" s="6"/>
      <c r="AC50" s="6"/>
      <c r="AD50" s="6"/>
      <c r="AE50" s="6"/>
      <c r="AF50" s="6"/>
    </row>
    <row r="51" spans="1:32" ht="12.75" customHeight="1">
      <c r="A51" s="212" t="s">
        <v>97</v>
      </c>
      <c r="B51" s="212"/>
      <c r="C51" s="212"/>
      <c r="D51" s="212"/>
      <c r="E51" s="212"/>
      <c r="F51" s="212"/>
      <c r="G51" s="185">
        <v>142.36</v>
      </c>
      <c r="H51" s="185"/>
      <c r="I51" s="185"/>
      <c r="J51" s="185"/>
      <c r="K51" s="43"/>
      <c r="L51" s="246" t="s">
        <v>75</v>
      </c>
      <c r="M51" s="247"/>
      <c r="N51" s="247"/>
      <c r="O51" s="247"/>
      <c r="P51" s="247"/>
      <c r="Q51" s="244" t="s">
        <v>99</v>
      </c>
      <c r="R51" s="244"/>
      <c r="S51" s="245"/>
      <c r="T51" s="121">
        <v>4</v>
      </c>
      <c r="U51" s="188">
        <v>400</v>
      </c>
      <c r="V51" s="188"/>
      <c r="W51" s="188"/>
      <c r="X51" s="188"/>
      <c r="Y51" s="6"/>
      <c r="Z51" s="6"/>
      <c r="AA51" s="6"/>
      <c r="AB51" s="6"/>
      <c r="AC51" s="6"/>
      <c r="AD51" s="6"/>
      <c r="AE51" s="6"/>
      <c r="AF51" s="6"/>
    </row>
    <row r="52" spans="1:32" ht="12.75" customHeight="1">
      <c r="A52" s="201" t="s">
        <v>48</v>
      </c>
      <c r="B52" s="201"/>
      <c r="C52" s="201"/>
      <c r="D52" s="201"/>
      <c r="E52" s="201"/>
      <c r="F52" s="201"/>
      <c r="G52" s="185"/>
      <c r="H52" s="185"/>
      <c r="I52" s="185"/>
      <c r="J52" s="185"/>
      <c r="K52" s="55"/>
      <c r="L52" s="194" t="s">
        <v>102</v>
      </c>
      <c r="M52" s="195"/>
      <c r="N52" s="195"/>
      <c r="O52" s="195"/>
      <c r="P52" s="195"/>
      <c r="Q52" s="190" t="s">
        <v>100</v>
      </c>
      <c r="R52" s="191"/>
      <c r="S52" s="191"/>
      <c r="T52" s="120">
        <v>4</v>
      </c>
      <c r="U52" s="188"/>
      <c r="V52" s="188"/>
      <c r="W52" s="188"/>
      <c r="X52" s="188"/>
      <c r="Y52" s="6"/>
      <c r="Z52" s="6"/>
      <c r="AA52" s="6"/>
      <c r="AB52" s="6"/>
      <c r="AC52" s="6"/>
      <c r="AD52" s="6"/>
      <c r="AE52" s="6"/>
      <c r="AF52" s="6"/>
    </row>
    <row r="53" spans="1:32" ht="12.75" customHeight="1">
      <c r="A53" s="201" t="s">
        <v>98</v>
      </c>
      <c r="B53" s="201"/>
      <c r="C53" s="201"/>
      <c r="D53" s="201"/>
      <c r="E53" s="201"/>
      <c r="F53" s="201"/>
      <c r="G53" s="185"/>
      <c r="H53" s="185"/>
      <c r="I53" s="185"/>
      <c r="J53" s="185"/>
      <c r="K53" s="55"/>
      <c r="L53" s="194" t="s">
        <v>76</v>
      </c>
      <c r="M53" s="195"/>
      <c r="N53" s="195"/>
      <c r="O53" s="195"/>
      <c r="P53" s="195"/>
      <c r="Q53" s="190" t="s">
        <v>101</v>
      </c>
      <c r="R53" s="191"/>
      <c r="S53" s="191"/>
      <c r="T53" s="120">
        <v>3</v>
      </c>
      <c r="U53" s="188"/>
      <c r="V53" s="188"/>
      <c r="W53" s="188"/>
      <c r="X53" s="188"/>
      <c r="Y53" s="6"/>
      <c r="Z53" s="6"/>
      <c r="AA53" s="6"/>
      <c r="AB53" s="6"/>
      <c r="AC53" s="6"/>
      <c r="AD53" s="6"/>
      <c r="AE53" s="6"/>
      <c r="AF53" s="6"/>
    </row>
    <row r="54" spans="1:32" ht="12.75" customHeight="1">
      <c r="A54" s="201" t="s">
        <v>49</v>
      </c>
      <c r="B54" s="201"/>
      <c r="C54" s="201"/>
      <c r="D54" s="201"/>
      <c r="E54" s="201"/>
      <c r="F54" s="201"/>
      <c r="G54" s="185"/>
      <c r="H54" s="185"/>
      <c r="I54" s="185"/>
      <c r="J54" s="185"/>
      <c r="K54" s="55"/>
      <c r="L54" s="194" t="s">
        <v>77</v>
      </c>
      <c r="M54" s="222"/>
      <c r="N54" s="222"/>
      <c r="O54" s="222"/>
      <c r="P54" s="222"/>
      <c r="Q54" s="222"/>
      <c r="R54" s="222"/>
      <c r="S54" s="222"/>
      <c r="T54" s="222"/>
      <c r="U54" s="188"/>
      <c r="V54" s="188"/>
      <c r="W54" s="188"/>
      <c r="X54" s="188"/>
      <c r="Y54" s="6"/>
      <c r="Z54" s="6"/>
      <c r="AA54" s="6"/>
      <c r="AB54" s="6"/>
      <c r="AC54" s="6"/>
      <c r="AD54" s="6"/>
      <c r="AE54" s="6"/>
      <c r="AF54" s="6"/>
    </row>
    <row r="55" spans="1:32" ht="12.75" customHeight="1">
      <c r="A55" s="201" t="s">
        <v>50</v>
      </c>
      <c r="B55" s="201"/>
      <c r="C55" s="201"/>
      <c r="D55" s="201"/>
      <c r="E55" s="201"/>
      <c r="F55" s="201"/>
      <c r="G55" s="185"/>
      <c r="H55" s="185"/>
      <c r="I55" s="185"/>
      <c r="J55" s="185"/>
      <c r="K55" s="56"/>
      <c r="L55" s="194" t="s">
        <v>103</v>
      </c>
      <c r="M55" s="222"/>
      <c r="N55" s="222"/>
      <c r="O55" s="222"/>
      <c r="P55" s="222"/>
      <c r="Q55" s="222"/>
      <c r="R55" s="222"/>
      <c r="S55" s="222"/>
      <c r="T55" s="222"/>
      <c r="U55" s="188">
        <v>60</v>
      </c>
      <c r="V55" s="188"/>
      <c r="W55" s="188"/>
      <c r="X55" s="188"/>
      <c r="Y55" s="6"/>
      <c r="Z55" s="6"/>
      <c r="AA55" s="6"/>
      <c r="AB55" s="6"/>
      <c r="AC55" s="6"/>
      <c r="AD55" s="6"/>
      <c r="AE55" s="6"/>
      <c r="AF55" s="6"/>
    </row>
    <row r="56" spans="1:32" ht="12.75" customHeight="1">
      <c r="A56" s="202" t="s">
        <v>136</v>
      </c>
      <c r="B56" s="202"/>
      <c r="C56" s="202"/>
      <c r="D56" s="202"/>
      <c r="E56" s="202"/>
      <c r="F56" s="202"/>
      <c r="G56" s="202"/>
      <c r="H56" s="202"/>
      <c r="I56" s="202"/>
      <c r="J56" s="202"/>
      <c r="K56" s="55"/>
      <c r="L56" s="57"/>
      <c r="M56" s="43"/>
      <c r="N56" s="43"/>
      <c r="O56" s="43"/>
      <c r="P56" s="43"/>
      <c r="Q56" s="43"/>
      <c r="R56" s="43"/>
      <c r="S56" s="223" t="s">
        <v>51</v>
      </c>
      <c r="T56" s="223"/>
      <c r="U56" s="224"/>
      <c r="V56" s="213">
        <f>SUM(U51:U55)</f>
        <v>460</v>
      </c>
      <c r="W56" s="214"/>
      <c r="X56" s="214"/>
      <c r="Y56" s="6"/>
      <c r="Z56" s="6"/>
      <c r="AA56" s="6"/>
      <c r="AB56" s="6"/>
      <c r="AC56" s="6"/>
      <c r="AD56" s="6"/>
      <c r="AE56" s="6"/>
      <c r="AF56" s="6"/>
    </row>
    <row r="57" spans="1:32" ht="12.75" customHeight="1">
      <c r="A57" s="189"/>
      <c r="B57" s="189"/>
      <c r="C57" s="189"/>
      <c r="D57" s="189"/>
      <c r="E57" s="189"/>
      <c r="F57" s="189"/>
      <c r="G57" s="189"/>
      <c r="H57" s="189"/>
      <c r="I57" s="189"/>
      <c r="J57" s="189"/>
      <c r="K57" s="55"/>
      <c r="L57" s="55"/>
      <c r="M57" s="55"/>
      <c r="N57" s="55"/>
      <c r="O57" s="55"/>
      <c r="P57" s="55"/>
      <c r="Q57" s="55"/>
      <c r="R57" s="186" t="s">
        <v>52</v>
      </c>
      <c r="S57" s="186"/>
      <c r="T57" s="186"/>
      <c r="U57" s="187"/>
      <c r="V57" s="213">
        <f>SUM(G51:J55)</f>
        <v>142.36</v>
      </c>
      <c r="W57" s="214"/>
      <c r="X57" s="214"/>
      <c r="Y57" s="6"/>
      <c r="Z57" s="6"/>
      <c r="AA57" s="6"/>
      <c r="AB57" s="6"/>
      <c r="AC57" s="6"/>
      <c r="AD57" s="6"/>
      <c r="AE57" s="6"/>
      <c r="AF57" s="6"/>
    </row>
    <row r="58" spans="1:32" ht="14.25" customHeight="1">
      <c r="A58" s="189" t="s">
        <v>8</v>
      </c>
      <c r="B58" s="189"/>
      <c r="C58" s="189"/>
      <c r="D58" s="189"/>
      <c r="E58" s="189"/>
      <c r="F58" s="189"/>
      <c r="G58" s="189"/>
      <c r="H58" s="189"/>
      <c r="I58" s="189"/>
      <c r="J58" s="189"/>
      <c r="K58" s="55"/>
      <c r="L58" s="55"/>
      <c r="M58" s="55"/>
      <c r="N58" s="55"/>
      <c r="O58" s="55"/>
      <c r="P58" s="55"/>
      <c r="Q58" s="55"/>
      <c r="R58" s="186" t="s">
        <v>53</v>
      </c>
      <c r="S58" s="186"/>
      <c r="T58" s="186"/>
      <c r="U58" s="187"/>
      <c r="V58" s="203">
        <f>SUM(V46,V47,V56,V57,U49)</f>
        <v>3762.3200000000006</v>
      </c>
      <c r="W58" s="204"/>
      <c r="X58" s="204"/>
      <c r="Y58" s="6"/>
      <c r="Z58" s="6"/>
      <c r="AA58" s="6"/>
      <c r="AB58" s="6"/>
      <c r="AC58" s="6"/>
      <c r="AD58" s="6"/>
      <c r="AE58" s="6"/>
      <c r="AF58" s="6"/>
    </row>
    <row r="59" spans="1:32" ht="15" customHeight="1">
      <c r="A59" s="394" t="s">
        <v>54</v>
      </c>
      <c r="B59" s="325"/>
      <c r="C59" s="325"/>
      <c r="D59" s="325"/>
      <c r="E59" s="325"/>
      <c r="F59" s="325"/>
      <c r="G59" s="325"/>
      <c r="H59" s="325"/>
      <c r="I59" s="325"/>
      <c r="J59" s="325"/>
      <c r="K59" s="325"/>
      <c r="L59" s="325"/>
      <c r="M59" s="325"/>
      <c r="N59" s="215" t="s">
        <v>55</v>
      </c>
      <c r="O59" s="216"/>
      <c r="P59" s="216"/>
      <c r="Q59" s="216"/>
      <c r="R59" s="216"/>
      <c r="S59" s="56"/>
      <c r="T59" s="56"/>
      <c r="U59" s="56"/>
      <c r="V59" s="56"/>
      <c r="W59" s="56"/>
      <c r="X59" s="58"/>
      <c r="Y59" s="6"/>
      <c r="Z59" s="6"/>
      <c r="AA59" s="6"/>
      <c r="AB59" s="6"/>
      <c r="AC59" s="6"/>
      <c r="AD59" s="6"/>
      <c r="AE59" s="6"/>
      <c r="AF59" s="6"/>
    </row>
    <row r="60" spans="1:32" ht="11.25" customHeight="1">
      <c r="A60" s="395"/>
      <c r="B60" s="396"/>
      <c r="C60" s="396"/>
      <c r="D60" s="396"/>
      <c r="E60" s="396"/>
      <c r="F60" s="396"/>
      <c r="G60" s="396"/>
      <c r="H60" s="396"/>
      <c r="I60" s="396"/>
      <c r="J60" s="396"/>
      <c r="K60" s="396"/>
      <c r="L60" s="396"/>
      <c r="M60" s="396"/>
      <c r="N60" s="217" t="s">
        <v>56</v>
      </c>
      <c r="O60" s="218"/>
      <c r="P60" s="218"/>
      <c r="Q60" s="218"/>
      <c r="R60" s="218"/>
      <c r="S60" s="218"/>
      <c r="T60" s="219"/>
      <c r="U60" s="219"/>
      <c r="V60" s="219"/>
      <c r="W60" s="219"/>
      <c r="X60" s="220"/>
      <c r="Y60" s="6"/>
      <c r="Z60" s="6"/>
      <c r="AA60" s="6"/>
      <c r="AB60" s="6"/>
      <c r="AC60" s="6"/>
      <c r="AD60" s="6"/>
      <c r="AE60" s="6"/>
      <c r="AF60" s="6"/>
    </row>
    <row r="61" spans="1:32" ht="4.5" customHeight="1">
      <c r="A61" s="20"/>
      <c r="B61" s="210" t="str">
        <f>C5</f>
        <v>John Doe</v>
      </c>
      <c r="C61" s="210"/>
      <c r="D61" s="210"/>
      <c r="E61" s="20"/>
      <c r="F61" s="20"/>
      <c r="G61" s="20"/>
      <c r="H61" s="20"/>
      <c r="I61" s="20"/>
      <c r="J61" s="20"/>
      <c r="K61" s="20"/>
      <c r="L61" s="20"/>
      <c r="M61" s="20"/>
      <c r="N61" s="59"/>
      <c r="O61" s="60"/>
      <c r="P61" s="60"/>
      <c r="Q61" s="60"/>
      <c r="R61" s="60"/>
      <c r="S61" s="60"/>
      <c r="T61" s="28"/>
      <c r="U61" s="28"/>
      <c r="V61" s="28"/>
      <c r="W61" s="28"/>
      <c r="X61" s="29"/>
      <c r="Y61" s="6"/>
      <c r="Z61" s="6"/>
      <c r="AA61" s="6"/>
      <c r="AB61" s="6"/>
      <c r="AC61" s="6"/>
      <c r="AD61" s="6"/>
      <c r="AE61" s="6"/>
      <c r="AF61" s="6"/>
    </row>
    <row r="62" spans="1:32" ht="8.25" customHeight="1">
      <c r="A62" s="20" t="s">
        <v>57</v>
      </c>
      <c r="B62" s="211"/>
      <c r="C62" s="211"/>
      <c r="D62" s="211"/>
      <c r="E62" s="20" t="s">
        <v>58</v>
      </c>
      <c r="F62" s="20"/>
      <c r="G62" s="20"/>
      <c r="H62" s="20"/>
      <c r="I62" s="20"/>
      <c r="J62" s="20"/>
      <c r="K62" s="20"/>
      <c r="L62" s="20"/>
      <c r="M62" s="20"/>
      <c r="N62" s="61"/>
      <c r="O62" s="62"/>
      <c r="P62" s="62"/>
      <c r="Q62" s="62"/>
      <c r="R62" s="62"/>
      <c r="S62" s="62"/>
      <c r="T62" s="63"/>
      <c r="U62" s="63"/>
      <c r="V62" s="63"/>
      <c r="W62" s="63"/>
      <c r="X62" s="64"/>
      <c r="Y62" s="6"/>
      <c r="Z62" s="6"/>
      <c r="AA62" s="6"/>
      <c r="AB62" s="6"/>
      <c r="AC62" s="6"/>
      <c r="AD62" s="6"/>
      <c r="AE62" s="6"/>
      <c r="AF62" s="6"/>
    </row>
    <row r="63" spans="1:32" ht="21.75" customHeight="1">
      <c r="A63" s="198" t="s">
        <v>88</v>
      </c>
      <c r="B63" s="198"/>
      <c r="C63" s="198"/>
      <c r="D63" s="198"/>
      <c r="E63" s="198"/>
      <c r="F63" s="198"/>
      <c r="G63" s="198"/>
      <c r="H63" s="198"/>
      <c r="I63" s="198"/>
      <c r="J63" s="198"/>
      <c r="K63" s="198"/>
      <c r="L63" s="198"/>
      <c r="M63" s="65"/>
      <c r="N63" s="196" t="s">
        <v>59</v>
      </c>
      <c r="O63" s="197"/>
      <c r="P63" s="197"/>
      <c r="Q63" s="197"/>
      <c r="R63" s="197"/>
      <c r="S63" s="197"/>
      <c r="T63" s="197"/>
      <c r="U63" s="197"/>
      <c r="V63" s="197"/>
      <c r="W63" s="197"/>
      <c r="X63" s="66"/>
      <c r="Y63" s="6"/>
      <c r="Z63" s="6"/>
      <c r="AA63" s="6"/>
      <c r="AB63" s="6"/>
      <c r="AC63" s="6"/>
      <c r="AD63" s="6"/>
      <c r="AE63" s="6"/>
      <c r="AF63" s="6"/>
    </row>
    <row r="64" spans="1:32" ht="12.75">
      <c r="A64" s="198"/>
      <c r="B64" s="198"/>
      <c r="C64" s="198"/>
      <c r="D64" s="198"/>
      <c r="E64" s="198"/>
      <c r="F64" s="198"/>
      <c r="G64" s="198"/>
      <c r="H64" s="198"/>
      <c r="I64" s="198"/>
      <c r="J64" s="198"/>
      <c r="K64" s="198"/>
      <c r="L64" s="198"/>
      <c r="M64" s="65"/>
      <c r="N64" s="67"/>
      <c r="O64" s="8"/>
      <c r="P64" s="8"/>
      <c r="Q64" s="8"/>
      <c r="R64" s="8"/>
      <c r="S64" s="8"/>
      <c r="T64" s="8"/>
      <c r="U64" s="8"/>
      <c r="V64" s="8"/>
      <c r="W64" s="8"/>
      <c r="X64" s="66"/>
      <c r="Y64" s="6"/>
      <c r="Z64" s="6"/>
      <c r="AA64" s="6"/>
      <c r="AB64" s="6"/>
      <c r="AC64" s="6"/>
      <c r="AD64" s="6"/>
      <c r="AE64" s="6"/>
      <c r="AF64" s="6"/>
    </row>
    <row r="65" spans="1:32" ht="15" customHeight="1">
      <c r="A65" s="200"/>
      <c r="B65" s="200"/>
      <c r="C65" s="200"/>
      <c r="D65" s="200"/>
      <c r="E65" s="200"/>
      <c r="F65" s="2"/>
      <c r="G65" s="43"/>
      <c r="H65" s="43"/>
      <c r="I65" s="43"/>
      <c r="J65" s="43"/>
      <c r="K65" s="43"/>
      <c r="L65" s="2"/>
      <c r="M65" s="8"/>
      <c r="N65" s="196" t="s">
        <v>60</v>
      </c>
      <c r="O65" s="197"/>
      <c r="P65" s="197"/>
      <c r="Q65" s="197"/>
      <c r="R65" s="197"/>
      <c r="S65" s="197"/>
      <c r="T65" s="197"/>
      <c r="U65" s="197"/>
      <c r="V65" s="197"/>
      <c r="W65" s="197"/>
      <c r="X65" s="199"/>
      <c r="Y65" s="6"/>
      <c r="Z65" s="6"/>
      <c r="AA65" s="6"/>
      <c r="AB65" s="6"/>
      <c r="AC65" s="6"/>
      <c r="AD65" s="6"/>
      <c r="AE65" s="6"/>
      <c r="AF65" s="6"/>
    </row>
    <row r="66" spans="1:32" ht="13.5" thickBot="1">
      <c r="A66" s="206" t="s">
        <v>61</v>
      </c>
      <c r="B66" s="206"/>
      <c r="C66" s="206"/>
      <c r="D66" s="206"/>
      <c r="E66" s="68"/>
      <c r="F66" s="68"/>
      <c r="G66" s="206" t="s">
        <v>25</v>
      </c>
      <c r="H66" s="206"/>
      <c r="I66" s="206"/>
      <c r="J66" s="206"/>
      <c r="K66" s="85"/>
      <c r="L66" s="2"/>
      <c r="M66" s="8"/>
      <c r="N66" s="225"/>
      <c r="O66" s="200"/>
      <c r="P66" s="200"/>
      <c r="Q66" s="200"/>
      <c r="R66" s="200"/>
      <c r="S66" s="200"/>
      <c r="T66" s="200"/>
      <c r="U66" s="200"/>
      <c r="V66" s="200"/>
      <c r="W66" s="200"/>
      <c r="X66" s="226"/>
      <c r="Y66" s="6"/>
      <c r="Z66" s="6"/>
      <c r="AA66" s="6"/>
      <c r="AB66" s="6"/>
      <c r="AC66" s="6"/>
      <c r="AD66" s="6"/>
      <c r="AE66" s="6"/>
      <c r="AF66" s="6"/>
    </row>
    <row r="67" spans="1:24" ht="15">
      <c r="A67" s="409" t="s">
        <v>62</v>
      </c>
      <c r="B67" s="410"/>
      <c r="C67" s="138">
        <f>R39</f>
        <v>135</v>
      </c>
      <c r="D67" s="139">
        <f>SUM(C67)</f>
        <v>135</v>
      </c>
      <c r="E67" s="140"/>
      <c r="F67" s="141" t="s">
        <v>32</v>
      </c>
      <c r="G67" s="207" t="s">
        <v>109</v>
      </c>
      <c r="H67" s="208"/>
      <c r="I67" s="208"/>
      <c r="J67" s="209"/>
      <c r="K67" s="439" t="s">
        <v>17</v>
      </c>
      <c r="L67" s="440"/>
      <c r="M67" s="441"/>
      <c r="N67" s="205" t="s">
        <v>63</v>
      </c>
      <c r="O67" s="205"/>
      <c r="P67" s="205"/>
      <c r="Q67" s="205"/>
      <c r="R67" s="205"/>
      <c r="S67" s="205"/>
      <c r="T67" s="205" t="s">
        <v>25</v>
      </c>
      <c r="U67" s="205"/>
      <c r="V67" s="205"/>
      <c r="W67" s="205"/>
      <c r="X67" s="205"/>
    </row>
    <row r="68" spans="1:24" ht="15">
      <c r="A68" s="398" t="s">
        <v>38</v>
      </c>
      <c r="B68" s="399"/>
      <c r="C68" s="142">
        <f>O39-2</f>
        <v>6</v>
      </c>
      <c r="D68" s="143">
        <f>SUM(C68)</f>
        <v>6</v>
      </c>
      <c r="E68" s="144" t="s">
        <v>30</v>
      </c>
      <c r="F68" s="145" t="s">
        <v>64</v>
      </c>
      <c r="G68" s="357" t="s">
        <v>110</v>
      </c>
      <c r="H68" s="358"/>
      <c r="I68" s="358"/>
      <c r="J68" s="359"/>
      <c r="K68" s="442" t="s">
        <v>111</v>
      </c>
      <c r="L68" s="443"/>
      <c r="M68" s="444"/>
      <c r="N68" s="221"/>
      <c r="O68" s="221"/>
      <c r="P68" s="221"/>
      <c r="Q68" s="221"/>
      <c r="R68" s="221"/>
      <c r="S68" s="221"/>
      <c r="T68" s="221"/>
      <c r="U68" s="221"/>
      <c r="V68" s="221"/>
      <c r="W68" s="221"/>
      <c r="X68" s="221"/>
    </row>
    <row r="69" spans="1:24" ht="15.75" thickBot="1">
      <c r="A69" s="400"/>
      <c r="B69" s="401"/>
      <c r="C69" s="146"/>
      <c r="D69" s="147">
        <f>PRODUCT(D67:D68)</f>
        <v>810</v>
      </c>
      <c r="E69" s="148"/>
      <c r="F69" s="149"/>
      <c r="G69" s="357" t="s">
        <v>112</v>
      </c>
      <c r="H69" s="358"/>
      <c r="I69" s="358"/>
      <c r="J69" s="359"/>
      <c r="K69" s="445" t="s">
        <v>113</v>
      </c>
      <c r="L69" s="446"/>
      <c r="M69" s="447"/>
      <c r="N69" s="205" t="s">
        <v>65</v>
      </c>
      <c r="O69" s="205"/>
      <c r="P69" s="205"/>
      <c r="Q69" s="205"/>
      <c r="R69" s="205"/>
      <c r="S69" s="205"/>
      <c r="T69" s="205" t="s">
        <v>25</v>
      </c>
      <c r="U69" s="205"/>
      <c r="V69" s="205"/>
      <c r="W69" s="205"/>
      <c r="X69" s="205"/>
    </row>
    <row r="70" spans="1:24" ht="12.75" customHeight="1" thickTop="1">
      <c r="A70" s="402" t="s">
        <v>114</v>
      </c>
      <c r="B70" s="403"/>
      <c r="C70" s="150" t="s">
        <v>115</v>
      </c>
      <c r="D70" s="151">
        <f>R39*2*0.75</f>
        <v>202.5</v>
      </c>
      <c r="E70" s="152" t="s">
        <v>66</v>
      </c>
      <c r="F70" s="145"/>
      <c r="G70" s="448" t="s">
        <v>116</v>
      </c>
      <c r="H70" s="449"/>
      <c r="I70" s="449"/>
      <c r="J70" s="450"/>
      <c r="K70" s="411">
        <f>LOOKUP(R39,'[1]Per Diem Rates'!A1:A266,'[1]Per Diem Rates'!B1:B266)</f>
        <v>20</v>
      </c>
      <c r="L70" s="451"/>
      <c r="M70" s="452"/>
      <c r="N70" s="221"/>
      <c r="O70" s="221"/>
      <c r="P70" s="221"/>
      <c r="Q70" s="221"/>
      <c r="R70" s="221"/>
      <c r="S70" s="221"/>
      <c r="T70" s="221"/>
      <c r="U70" s="221"/>
      <c r="V70" s="221"/>
      <c r="W70" s="221"/>
      <c r="X70" s="221"/>
    </row>
    <row r="71" spans="1:24" ht="15" customHeight="1">
      <c r="A71" s="400" t="s">
        <v>117</v>
      </c>
      <c r="B71" s="401"/>
      <c r="C71" s="408"/>
      <c r="D71" s="147">
        <f>IF(C68&lt;0,0,SUM(D69:D70))</f>
        <v>1012.5</v>
      </c>
      <c r="E71" s="152"/>
      <c r="F71" s="145"/>
      <c r="G71" s="453" t="s">
        <v>118</v>
      </c>
      <c r="H71" s="454"/>
      <c r="I71" s="454"/>
      <c r="J71" s="455"/>
      <c r="K71" s="411">
        <f>LOOKUP(R39,'[1]Per Diem Rates'!A1:A266,'[1]Per Diem Rates'!C1:C266)</f>
        <v>34</v>
      </c>
      <c r="L71" s="412"/>
      <c r="M71" s="413"/>
      <c r="N71" s="205" t="s">
        <v>67</v>
      </c>
      <c r="O71" s="205"/>
      <c r="P71" s="205"/>
      <c r="Q71" s="205"/>
      <c r="R71" s="205"/>
      <c r="S71" s="205"/>
      <c r="T71" s="205" t="s">
        <v>25</v>
      </c>
      <c r="U71" s="205"/>
      <c r="V71" s="205"/>
      <c r="W71" s="205"/>
      <c r="X71" s="205"/>
    </row>
    <row r="72" spans="1:24" ht="12.75" customHeight="1" thickBot="1">
      <c r="A72" s="406" t="s">
        <v>73</v>
      </c>
      <c r="B72" s="407"/>
      <c r="C72" s="153">
        <f>SUM(T51:T53)</f>
        <v>11</v>
      </c>
      <c r="D72" s="154">
        <f>-K73</f>
        <v>-378</v>
      </c>
      <c r="E72" s="152" t="s">
        <v>68</v>
      </c>
      <c r="F72" s="145"/>
      <c r="G72" s="432" t="s">
        <v>119</v>
      </c>
      <c r="H72" s="401"/>
      <c r="I72" s="401"/>
      <c r="J72" s="408"/>
      <c r="K72" s="411">
        <f>LOOKUP(R39,'[1]Per Diem Rates'!A1:A266,'[1]Per Diem Rates'!D1:D266)</f>
        <v>54</v>
      </c>
      <c r="L72" s="412"/>
      <c r="M72" s="413"/>
      <c r="N72" s="221"/>
      <c r="O72" s="221"/>
      <c r="P72" s="221"/>
      <c r="Q72" s="221"/>
      <c r="R72" s="221"/>
      <c r="S72" s="221"/>
      <c r="T72" s="221"/>
      <c r="U72" s="221"/>
      <c r="V72" s="221"/>
      <c r="W72" s="221"/>
      <c r="X72" s="221"/>
    </row>
    <row r="73" spans="1:24" ht="16.5" customHeight="1" thickBot="1">
      <c r="A73" s="404" t="s">
        <v>69</v>
      </c>
      <c r="B73" s="405"/>
      <c r="C73" s="405"/>
      <c r="D73" s="155">
        <f>IF(SUM(D71:D72)&lt;0,0,SUM(D71:D72))</f>
        <v>634.5</v>
      </c>
      <c r="E73" s="156"/>
      <c r="F73" s="433" t="s">
        <v>120</v>
      </c>
      <c r="G73" s="434"/>
      <c r="H73" s="434"/>
      <c r="I73" s="434"/>
      <c r="J73" s="435"/>
      <c r="K73" s="436">
        <f>(T51*K70)+(T52*K71)+(T53*K72)</f>
        <v>378</v>
      </c>
      <c r="L73" s="437"/>
      <c r="M73" s="438"/>
      <c r="N73" s="205" t="s">
        <v>70</v>
      </c>
      <c r="O73" s="205"/>
      <c r="P73" s="205"/>
      <c r="Q73" s="205"/>
      <c r="R73" s="205"/>
      <c r="S73" s="205"/>
      <c r="T73" s="205" t="s">
        <v>25</v>
      </c>
      <c r="U73" s="205"/>
      <c r="V73" s="205"/>
      <c r="W73" s="205"/>
      <c r="X73" s="205"/>
    </row>
    <row r="74" spans="2:6" ht="12.75" customHeight="1">
      <c r="B74" s="45"/>
      <c r="C74" s="45"/>
      <c r="D74" s="69"/>
      <c r="E74" s="69"/>
      <c r="F74" s="69"/>
    </row>
    <row r="75" spans="2:6" ht="12.75">
      <c r="B75" s="70"/>
      <c r="C75" s="70"/>
      <c r="D75" s="70"/>
      <c r="E75" s="70"/>
      <c r="F75" s="70"/>
    </row>
    <row r="76" spans="2:9" ht="12.75">
      <c r="B76" s="54"/>
      <c r="H76" s="7" t="s">
        <v>32</v>
      </c>
      <c r="I76" s="71"/>
    </row>
    <row r="77" spans="4:11" ht="12.75">
      <c r="D77" s="7" t="s">
        <v>32</v>
      </c>
      <c r="K77" s="7" t="s">
        <v>32</v>
      </c>
    </row>
  </sheetData>
  <sheetProtection/>
  <mergeCells count="250">
    <mergeCell ref="A1:F1"/>
    <mergeCell ref="G1:J1"/>
    <mergeCell ref="L1:O1"/>
    <mergeCell ref="R1:T1"/>
    <mergeCell ref="U1:X1"/>
    <mergeCell ref="K3:M3"/>
    <mergeCell ref="N3:W3"/>
    <mergeCell ref="A5:B5"/>
    <mergeCell ref="C5:F5"/>
    <mergeCell ref="L5:M5"/>
    <mergeCell ref="N5:S5"/>
    <mergeCell ref="V5:W5"/>
    <mergeCell ref="K6:K7"/>
    <mergeCell ref="L6:M7"/>
    <mergeCell ref="N6:S7"/>
    <mergeCell ref="T6:T7"/>
    <mergeCell ref="U6:U7"/>
    <mergeCell ref="V6:W7"/>
    <mergeCell ref="A7:C7"/>
    <mergeCell ref="D7:H7"/>
    <mergeCell ref="D9:H9"/>
    <mergeCell ref="K9:L9"/>
    <mergeCell ref="M9:S9"/>
    <mergeCell ref="T9:W9"/>
    <mergeCell ref="K10:L11"/>
    <mergeCell ref="M10:S11"/>
    <mergeCell ref="T10:W11"/>
    <mergeCell ref="A11:C11"/>
    <mergeCell ref="D11:H11"/>
    <mergeCell ref="Q12:T13"/>
    <mergeCell ref="A13:C13"/>
    <mergeCell ref="D13:H13"/>
    <mergeCell ref="A14:C14"/>
    <mergeCell ref="D14:H14"/>
    <mergeCell ref="A16:B16"/>
    <mergeCell ref="C16:D16"/>
    <mergeCell ref="F16:H16"/>
    <mergeCell ref="K16:W16"/>
    <mergeCell ref="C18:D18"/>
    <mergeCell ref="E18:F18"/>
    <mergeCell ref="G18:H18"/>
    <mergeCell ref="I18:J18"/>
    <mergeCell ref="K18:N18"/>
    <mergeCell ref="O18:S18"/>
    <mergeCell ref="V18:X19"/>
    <mergeCell ref="A19:B20"/>
    <mergeCell ref="C19:D19"/>
    <mergeCell ref="E19:F19"/>
    <mergeCell ref="G19:H19"/>
    <mergeCell ref="I19:J19"/>
    <mergeCell ref="K19:N19"/>
    <mergeCell ref="O19:S19"/>
    <mergeCell ref="C20:D20"/>
    <mergeCell ref="E20:F20"/>
    <mergeCell ref="G20:H20"/>
    <mergeCell ref="I20:J20"/>
    <mergeCell ref="K20:N20"/>
    <mergeCell ref="P20:T21"/>
    <mergeCell ref="C21:D21"/>
    <mergeCell ref="E21:F21"/>
    <mergeCell ref="G21:H21"/>
    <mergeCell ref="I21:J21"/>
    <mergeCell ref="K21:N21"/>
    <mergeCell ref="C22:D22"/>
    <mergeCell ref="E22:F22"/>
    <mergeCell ref="G22:H22"/>
    <mergeCell ref="I22:J22"/>
    <mergeCell ref="K22:N22"/>
    <mergeCell ref="O22:T23"/>
    <mergeCell ref="E24:F24"/>
    <mergeCell ref="G24:H24"/>
    <mergeCell ref="I24:J24"/>
    <mergeCell ref="K24:N24"/>
    <mergeCell ref="A23:B23"/>
    <mergeCell ref="C23:D23"/>
    <mergeCell ref="E23:F23"/>
    <mergeCell ref="G23:H23"/>
    <mergeCell ref="I23:J23"/>
    <mergeCell ref="K23:N23"/>
    <mergeCell ref="Q24:S24"/>
    <mergeCell ref="A25:B25"/>
    <mergeCell ref="C25:D25"/>
    <mergeCell ref="E25:F25"/>
    <mergeCell ref="G25:H25"/>
    <mergeCell ref="I25:J25"/>
    <mergeCell ref="K25:N25"/>
    <mergeCell ref="R25:S25"/>
    <mergeCell ref="A24:B24"/>
    <mergeCell ref="C24:D24"/>
    <mergeCell ref="C26:D26"/>
    <mergeCell ref="E26:F26"/>
    <mergeCell ref="G26:H26"/>
    <mergeCell ref="I26:J26"/>
    <mergeCell ref="K26:N26"/>
    <mergeCell ref="P26:Q26"/>
    <mergeCell ref="R26:T26"/>
    <mergeCell ref="A27:B32"/>
    <mergeCell ref="C27:D31"/>
    <mergeCell ref="E29:G32"/>
    <mergeCell ref="H29:K32"/>
    <mergeCell ref="P29:S31"/>
    <mergeCell ref="T29:X31"/>
    <mergeCell ref="C32:D35"/>
    <mergeCell ref="P32:S32"/>
    <mergeCell ref="T32:X32"/>
    <mergeCell ref="E33:N35"/>
    <mergeCell ref="P33:X33"/>
    <mergeCell ref="A36:D38"/>
    <mergeCell ref="E36:F36"/>
    <mergeCell ref="G36:J37"/>
    <mergeCell ref="K36:N37"/>
    <mergeCell ref="O36:Q37"/>
    <mergeCell ref="R36:S37"/>
    <mergeCell ref="T36:U38"/>
    <mergeCell ref="V36:X38"/>
    <mergeCell ref="G38:J38"/>
    <mergeCell ref="K38:L38"/>
    <mergeCell ref="M38:N38"/>
    <mergeCell ref="O38:P38"/>
    <mergeCell ref="A39:D39"/>
    <mergeCell ref="G39:J39"/>
    <mergeCell ref="K39:L39"/>
    <mergeCell ref="M39:N39"/>
    <mergeCell ref="O39:P39"/>
    <mergeCell ref="T39:U39"/>
    <mergeCell ref="V39:X39"/>
    <mergeCell ref="A40:D40"/>
    <mergeCell ref="G40:J40"/>
    <mergeCell ref="K40:L40"/>
    <mergeCell ref="M40:N40"/>
    <mergeCell ref="O40:U43"/>
    <mergeCell ref="V40:X40"/>
    <mergeCell ref="A41:D41"/>
    <mergeCell ref="G41:J41"/>
    <mergeCell ref="K41:L41"/>
    <mergeCell ref="M41:N41"/>
    <mergeCell ref="V41:X41"/>
    <mergeCell ref="A42:D42"/>
    <mergeCell ref="G42:J42"/>
    <mergeCell ref="K42:L42"/>
    <mergeCell ref="M42:N42"/>
    <mergeCell ref="V42:X42"/>
    <mergeCell ref="A43:D43"/>
    <mergeCell ref="G43:J43"/>
    <mergeCell ref="K43:L43"/>
    <mergeCell ref="M43:N43"/>
    <mergeCell ref="V43:X43"/>
    <mergeCell ref="A44:D44"/>
    <mergeCell ref="G44:J44"/>
    <mergeCell ref="K44:L44"/>
    <mergeCell ref="M44:N44"/>
    <mergeCell ref="P44:U45"/>
    <mergeCell ref="V44:X44"/>
    <mergeCell ref="A45:D45"/>
    <mergeCell ref="G45:J45"/>
    <mergeCell ref="K45:L45"/>
    <mergeCell ref="M45:N45"/>
    <mergeCell ref="V45:X45"/>
    <mergeCell ref="A46:D46"/>
    <mergeCell ref="G46:J46"/>
    <mergeCell ref="K46:N46"/>
    <mergeCell ref="O46:P46"/>
    <mergeCell ref="T46:U46"/>
    <mergeCell ref="V46:X46"/>
    <mergeCell ref="H47:J47"/>
    <mergeCell ref="K47:N47"/>
    <mergeCell ref="O47:P47"/>
    <mergeCell ref="S47:U47"/>
    <mergeCell ref="V47:X47"/>
    <mergeCell ref="A49:E49"/>
    <mergeCell ref="F49:Q49"/>
    <mergeCell ref="U49:X49"/>
    <mergeCell ref="A50:J50"/>
    <mergeCell ref="L50:X50"/>
    <mergeCell ref="A51:F51"/>
    <mergeCell ref="G51:J51"/>
    <mergeCell ref="L51:P51"/>
    <mergeCell ref="Q51:S51"/>
    <mergeCell ref="U51:X51"/>
    <mergeCell ref="A52:F52"/>
    <mergeCell ref="G52:J52"/>
    <mergeCell ref="L52:P52"/>
    <mergeCell ref="Q52:S52"/>
    <mergeCell ref="U52:X52"/>
    <mergeCell ref="A53:F53"/>
    <mergeCell ref="G53:J53"/>
    <mergeCell ref="L53:P53"/>
    <mergeCell ref="Q53:S53"/>
    <mergeCell ref="U53:X53"/>
    <mergeCell ref="A54:F54"/>
    <mergeCell ref="G54:J54"/>
    <mergeCell ref="L54:T54"/>
    <mergeCell ref="U54:X54"/>
    <mergeCell ref="A55:F55"/>
    <mergeCell ref="G55:J55"/>
    <mergeCell ref="L55:T55"/>
    <mergeCell ref="U55:X55"/>
    <mergeCell ref="A56:J56"/>
    <mergeCell ref="S56:U56"/>
    <mergeCell ref="V56:X56"/>
    <mergeCell ref="A57:J57"/>
    <mergeCell ref="R57:U57"/>
    <mergeCell ref="V57:X57"/>
    <mergeCell ref="A58:J58"/>
    <mergeCell ref="R58:U58"/>
    <mergeCell ref="V58:X58"/>
    <mergeCell ref="A59:M60"/>
    <mergeCell ref="N59:R59"/>
    <mergeCell ref="N60:S60"/>
    <mergeCell ref="T60:X60"/>
    <mergeCell ref="K68:M68"/>
    <mergeCell ref="N68:X68"/>
    <mergeCell ref="B61:D62"/>
    <mergeCell ref="A63:L64"/>
    <mergeCell ref="N63:W63"/>
    <mergeCell ref="A65:E65"/>
    <mergeCell ref="N65:X65"/>
    <mergeCell ref="A66:D66"/>
    <mergeCell ref="G66:J66"/>
    <mergeCell ref="N66:X66"/>
    <mergeCell ref="G70:J70"/>
    <mergeCell ref="K70:M70"/>
    <mergeCell ref="N70:X70"/>
    <mergeCell ref="A67:B67"/>
    <mergeCell ref="G67:J67"/>
    <mergeCell ref="K67:M67"/>
    <mergeCell ref="N67:S67"/>
    <mergeCell ref="T67:X67"/>
    <mergeCell ref="A68:B68"/>
    <mergeCell ref="G68:J68"/>
    <mergeCell ref="A72:B72"/>
    <mergeCell ref="G72:J72"/>
    <mergeCell ref="K72:M72"/>
    <mergeCell ref="N72:X72"/>
    <mergeCell ref="A69:B69"/>
    <mergeCell ref="G69:J69"/>
    <mergeCell ref="K69:M69"/>
    <mergeCell ref="N69:S69"/>
    <mergeCell ref="T69:X69"/>
    <mergeCell ref="A70:B70"/>
    <mergeCell ref="A73:C73"/>
    <mergeCell ref="F73:J73"/>
    <mergeCell ref="K73:M73"/>
    <mergeCell ref="N73:S73"/>
    <mergeCell ref="T73:X73"/>
    <mergeCell ref="A71:C71"/>
    <mergeCell ref="G71:J71"/>
    <mergeCell ref="K71:M71"/>
    <mergeCell ref="N71:S71"/>
    <mergeCell ref="T71:X71"/>
  </mergeCells>
  <printOptions horizontalCentered="1"/>
  <pageMargins left="0" right="0" top="0.3" bottom="0.33" header="0.25" footer="0.23"/>
  <pageSetup horizontalDpi="600" verticalDpi="600" orientation="portrait" scale="8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fas-144</dc:creator>
  <cp:keywords/>
  <dc:description/>
  <cp:lastModifiedBy>McCoy, Charles</cp:lastModifiedBy>
  <cp:lastPrinted>2003-05-14T20:19:03Z</cp:lastPrinted>
  <dcterms:created xsi:type="dcterms:W3CDTF">2001-08-09T20:05:54Z</dcterms:created>
  <dcterms:modified xsi:type="dcterms:W3CDTF">2024-04-24T16:20:57Z</dcterms:modified>
  <cp:category/>
  <cp:version/>
  <cp:contentType/>
  <cp:contentStatus/>
</cp:coreProperties>
</file>